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9C28B81-572C-417C-9622-46C31F8D9D5F}" xr6:coauthVersionLast="47" xr6:coauthVersionMax="47" xr10:uidLastSave="{00000000-0000-0000-0000-000000000000}"/>
  <workbookProtection workbookAlgorithmName="SHA-512" workbookHashValue="85btlPcNx6NrgV9WQkE3YlqieFNtFYhw7rhK7IQmIeLvmPIGoWkqo+CZCJbK1zpmK++Gecf5jtL+MZVPRFkNjg==" workbookSaltValue="Bjf7I6Jl3CxJJn8WhKZCpw==" workbookSpinCount="100000" lockStructure="1"/>
  <bookViews>
    <workbookView xWindow="-120" yWindow="-120" windowWidth="29040" windowHeight="15720" firstSheet="1" activeTab="1" xr2:uid="{40D54D95-BFD7-4D03-9ABD-5D797C4C3D37}"/>
  </bookViews>
  <sheets>
    <sheet name="vizsgered_20250324_1101" sheetId="1" state="hidden" r:id="rId1"/>
    <sheet name="Munka1" sheetId="2" r:id="rId2"/>
    <sheet name="Munka2" sheetId="3" state="hidden" r:id="rId3"/>
  </sheets>
  <calcPr calcId="0"/>
</workbook>
</file>

<file path=xl/calcChain.xml><?xml version="1.0" encoding="utf-8"?>
<calcChain xmlns="http://schemas.openxmlformats.org/spreadsheetml/2006/main">
  <c r="BI2" i="2" l="1"/>
  <c r="BI4" i="2" s="1"/>
  <c r="BH2" i="2"/>
  <c r="BH4" i="2" s="1"/>
  <c r="V3" i="2"/>
  <c r="V5" i="2" s="1"/>
  <c r="Q3" i="2"/>
  <c r="Q5" i="2" s="1"/>
  <c r="P3" i="2"/>
  <c r="P5" i="2" s="1"/>
  <c r="O3" i="2"/>
  <c r="O5" i="2" s="1"/>
  <c r="N3" i="2"/>
  <c r="N5" i="2" s="1"/>
  <c r="M3" i="2"/>
  <c r="M5" i="2" s="1"/>
  <c r="L3" i="2"/>
  <c r="L5" i="2" s="1"/>
  <c r="K3" i="2"/>
  <c r="K5" i="2" s="1"/>
  <c r="J3" i="2"/>
  <c r="J5" i="2" s="1"/>
  <c r="I3" i="2"/>
  <c r="I5" i="2" s="1"/>
  <c r="BI3" i="2"/>
  <c r="BI5" i="2" s="1"/>
  <c r="BH3" i="2"/>
  <c r="BH5" i="2" s="1"/>
  <c r="BG3" i="2"/>
  <c r="BG5" i="2" s="1"/>
  <c r="BF3" i="2"/>
  <c r="BF5" i="2" s="1"/>
  <c r="BE3" i="2"/>
  <c r="BE5" i="2" s="1"/>
  <c r="BD3" i="2"/>
  <c r="BD5" i="2" s="1"/>
  <c r="BC3" i="2"/>
  <c r="BC5" i="2" s="1"/>
  <c r="BB3" i="2"/>
  <c r="BB5" i="2" s="1"/>
  <c r="BA3" i="2"/>
  <c r="BA5" i="2" s="1"/>
  <c r="AZ3" i="2"/>
  <c r="AZ5" i="2" s="1"/>
  <c r="AY3" i="2"/>
  <c r="AY5" i="2" s="1"/>
  <c r="AX3" i="2"/>
  <c r="AX5" i="2" s="1"/>
  <c r="AW3" i="2"/>
  <c r="AW5" i="2" s="1"/>
  <c r="AV3" i="2"/>
  <c r="AV5" i="2" s="1"/>
  <c r="AU3" i="2"/>
  <c r="AU5" i="2" s="1"/>
  <c r="AT3" i="2"/>
  <c r="AT5" i="2" s="1"/>
  <c r="AS3" i="2"/>
  <c r="AS5" i="2" s="1"/>
  <c r="AR3" i="2"/>
  <c r="AR5" i="2" s="1"/>
  <c r="AQ3" i="2"/>
  <c r="AQ5" i="2" s="1"/>
  <c r="AP3" i="2"/>
  <c r="AP5" i="2" s="1"/>
  <c r="AO3" i="2"/>
  <c r="AO5" i="2" s="1"/>
  <c r="AN3" i="2"/>
  <c r="AN5" i="2" s="1"/>
  <c r="AM3" i="2"/>
  <c r="AM5" i="2" s="1"/>
  <c r="AL3" i="2"/>
  <c r="AL5" i="2" s="1"/>
  <c r="AK3" i="2"/>
  <c r="AK5" i="2" s="1"/>
  <c r="AJ3" i="2"/>
  <c r="AJ5" i="2" s="1"/>
  <c r="AI3" i="2"/>
  <c r="AI5" i="2" s="1"/>
  <c r="AH3" i="2"/>
  <c r="AH5" i="2" s="1"/>
  <c r="AG3" i="2"/>
  <c r="AG5" i="2" s="1"/>
  <c r="AF3" i="2"/>
  <c r="AF5" i="2" s="1"/>
  <c r="AE3" i="2"/>
  <c r="AE5" i="2" s="1"/>
  <c r="AD3" i="2"/>
  <c r="AD5" i="2" s="1"/>
  <c r="AC3" i="2"/>
  <c r="AC5" i="2" s="1"/>
  <c r="AB3" i="2"/>
  <c r="AB5" i="2" s="1"/>
  <c r="AA3" i="2"/>
  <c r="AA5" i="2" s="1"/>
  <c r="Z3" i="2"/>
  <c r="Z5" i="2" s="1"/>
  <c r="Y3" i="2"/>
  <c r="Y5" i="2" s="1"/>
  <c r="X3" i="2"/>
  <c r="X5" i="2" s="1"/>
  <c r="W3" i="2"/>
  <c r="W5" i="2" s="1"/>
  <c r="U3" i="2"/>
  <c r="U5" i="2" s="1"/>
  <c r="T3" i="2"/>
  <c r="T5" i="2" s="1"/>
  <c r="S3" i="2"/>
  <c r="S5" i="2" s="1"/>
  <c r="R3" i="2"/>
  <c r="R5" i="2" s="1"/>
  <c r="H3" i="2"/>
  <c r="H5" i="2" s="1"/>
  <c r="G3" i="2"/>
  <c r="G5" i="2" s="1"/>
  <c r="F3" i="2"/>
  <c r="F5" i="2" s="1"/>
  <c r="E3" i="2"/>
  <c r="E5" i="2" s="1"/>
  <c r="D3" i="2"/>
  <c r="D5" i="2" s="1"/>
  <c r="C3" i="2"/>
  <c r="C5" i="2" s="1"/>
  <c r="N2" i="2" l="1"/>
  <c r="N4" i="2" s="1"/>
  <c r="O2" i="2"/>
  <c r="O4" i="2" s="1"/>
  <c r="P2" i="2"/>
  <c r="P4" i="2" s="1"/>
  <c r="Q2" i="2"/>
  <c r="Q4" i="2" s="1"/>
  <c r="R2" i="2"/>
  <c r="R4" i="2" s="1"/>
  <c r="S2" i="2"/>
  <c r="S4" i="2" s="1"/>
  <c r="T2" i="2"/>
  <c r="T4" i="2" s="1"/>
  <c r="U2" i="2"/>
  <c r="U4" i="2" s="1"/>
  <c r="V2" i="2"/>
  <c r="V4" i="2" s="1"/>
  <c r="W2" i="2"/>
  <c r="W4" i="2" s="1"/>
  <c r="X2" i="2"/>
  <c r="X4" i="2" s="1"/>
  <c r="Y2" i="2"/>
  <c r="Y4" i="2" s="1"/>
  <c r="Z2" i="2"/>
  <c r="Z4" i="2" s="1"/>
  <c r="AA2" i="2"/>
  <c r="AA4" i="2" s="1"/>
  <c r="AB2" i="2"/>
  <c r="AB4" i="2" s="1"/>
  <c r="AC2" i="2"/>
  <c r="AC4" i="2" s="1"/>
  <c r="AD2" i="2"/>
  <c r="AD4" i="2" s="1"/>
  <c r="AE2" i="2"/>
  <c r="AE4" i="2" s="1"/>
  <c r="AF2" i="2"/>
  <c r="AF4" i="2" s="1"/>
  <c r="AG2" i="2"/>
  <c r="AG4" i="2" s="1"/>
  <c r="AH2" i="2"/>
  <c r="AH4" i="2" s="1"/>
  <c r="AI2" i="2"/>
  <c r="AI4" i="2" s="1"/>
  <c r="AJ2" i="2"/>
  <c r="AJ4" i="2" s="1"/>
  <c r="AK2" i="2"/>
  <c r="AK4" i="2" s="1"/>
  <c r="AL2" i="2"/>
  <c r="AL4" i="2" s="1"/>
  <c r="AM2" i="2"/>
  <c r="AM4" i="2" s="1"/>
  <c r="AN2" i="2"/>
  <c r="AN4" i="2" s="1"/>
  <c r="AO2" i="2"/>
  <c r="AO4" i="2" s="1"/>
  <c r="AP2" i="2"/>
  <c r="AP4" i="2" s="1"/>
  <c r="AQ2" i="2"/>
  <c r="AQ4" i="2" s="1"/>
  <c r="AR2" i="2"/>
  <c r="AR4" i="2" s="1"/>
  <c r="AS2" i="2"/>
  <c r="AS4" i="2" s="1"/>
  <c r="AT2" i="2"/>
  <c r="AT4" i="2" s="1"/>
  <c r="AU2" i="2"/>
  <c r="AU4" i="2" s="1"/>
  <c r="AV2" i="2"/>
  <c r="AV4" i="2" s="1"/>
  <c r="AW2" i="2"/>
  <c r="AW4" i="2" s="1"/>
  <c r="AX2" i="2"/>
  <c r="AX4" i="2" s="1"/>
  <c r="AY2" i="2"/>
  <c r="AY4" i="2" s="1"/>
  <c r="AZ2" i="2"/>
  <c r="AZ4" i="2" s="1"/>
  <c r="BA2" i="2"/>
  <c r="BA4" i="2" s="1"/>
  <c r="BB2" i="2"/>
  <c r="BB4" i="2" s="1"/>
  <c r="BC2" i="2"/>
  <c r="BC4" i="2" s="1"/>
  <c r="BD2" i="2"/>
  <c r="BD4" i="2" s="1"/>
  <c r="BE2" i="2"/>
  <c r="BE4" i="2" s="1"/>
  <c r="BF2" i="2"/>
  <c r="BF4" i="2" s="1"/>
  <c r="BG2" i="2"/>
  <c r="BG4" i="2" s="1"/>
  <c r="D2" i="2"/>
  <c r="D4" i="2" s="1"/>
  <c r="E2" i="2"/>
  <c r="E4" i="2" s="1"/>
  <c r="F2" i="2"/>
  <c r="F4" i="2" s="1"/>
  <c r="G2" i="2"/>
  <c r="G4" i="2" s="1"/>
  <c r="H2" i="2"/>
  <c r="H4" i="2" s="1"/>
  <c r="I2" i="2"/>
  <c r="I4" i="2" s="1"/>
  <c r="J2" i="2"/>
  <c r="J4" i="2" s="1"/>
  <c r="K2" i="2"/>
  <c r="K4" i="2" s="1"/>
  <c r="L2" i="2"/>
  <c r="L4" i="2" s="1"/>
  <c r="M2" i="2"/>
  <c r="M4" i="2" s="1"/>
  <c r="C2" i="2"/>
  <c r="C4" i="2" s="1"/>
</calcChain>
</file>

<file path=xl/sharedStrings.xml><?xml version="1.0" encoding="utf-8"?>
<sst xmlns="http://schemas.openxmlformats.org/spreadsheetml/2006/main" count="8351" uniqueCount="300">
  <si>
    <t>Település</t>
  </si>
  <si>
    <t>pH - MSZ 1484-22:2009 8.1. szakasz</t>
  </si>
  <si>
    <t>Nitrit - MSZ 1484-13:2009 6.2 szakasz [mg/L]</t>
  </si>
  <si>
    <t>Nitrát - MSZ 1484-13:2009 5.2 szakasz [mg/L]</t>
  </si>
  <si>
    <t>Ammónium - MSZ ISO 7150-1:1992 [mg/L]</t>
  </si>
  <si>
    <t>Vas - MSZ 448-4:1983 2. fejezet (visszavont szabvány) [µg/L]</t>
  </si>
  <si>
    <t>Mangán - MSZ 1484-2:1993 [µg/L]</t>
  </si>
  <si>
    <t>Összes keménység - MSZ 448-21:1986 3. fejezet [CaO mg/L]</t>
  </si>
  <si>
    <t>Permanganátos kémiai oxigénigény (KOI ps) - MSZ 448-20:1990 [mg/L]</t>
  </si>
  <si>
    <t>Klorid - MSZ 1484-15:2009 [mg/L]</t>
  </si>
  <si>
    <t>Fluorid - MSZ 448-17:1986 1. fejezet [mg/L]</t>
  </si>
  <si>
    <t>Szulfát - ISO 15923-1:2013 G-melléklet [mg/L]</t>
  </si>
  <si>
    <t>Zavarosság - MSZ EN ISO 7027:2000 6.fejezet (visszavont szabván [FNU]</t>
  </si>
  <si>
    <t>Telepszám 22 °C-on - MSZ EN ISO 6222:2000 [1 mL-ben]</t>
  </si>
  <si>
    <t>Telepszám 37 °C-on - MSZ EN ISO 6222:2000 [1 mL-ben]</t>
  </si>
  <si>
    <t>Enterococcusok  száma - MSZ EN ISO 7899-2:2000 [100 mL-ben]</t>
  </si>
  <si>
    <t>Nátrium - MSZ EN ISO 11885:2009 9.5.1. és 9.5.3.szakasz [mg/L]</t>
  </si>
  <si>
    <t>Pseudomonas aeruginosa-szám - MSZ EN ISO 16266:2008 [100 mL-ben]</t>
  </si>
  <si>
    <t>Kálium - MSZ EN ISO 11885:2009 9.5.1. és 9.5.3.szakasz [mg/L]</t>
  </si>
  <si>
    <t>Escherichia coli-szám - MSZ EN ISO 9308-1:2015 [100 mL-ben]</t>
  </si>
  <si>
    <t>Coliform-szám - MSZ EN ISO 9308-1:2015 [100 mL-ben]</t>
  </si>
  <si>
    <t>Bór - MSZ 10889-2:1981 [mg/L]</t>
  </si>
  <si>
    <t>Alumínium - MSZ EN ISO 11885:2009 [µg/L]</t>
  </si>
  <si>
    <t>Nikkel - MSZ EN ISO 11885:2009 9.5.1. és 9.5.3.szakasz [µg/L]</t>
  </si>
  <si>
    <t>Ólom - MSZ EN ISO 11885:2009 9.5.1. és 9.5.3.szakasz [µg/L]</t>
  </si>
  <si>
    <t>Kadmium - MSZ EN ISO 11885:2009 9.5.1. és 9.5.3.szakasz [µg/L]</t>
  </si>
  <si>
    <t>Króm - MSZ EN ISO 11885:2009 9.5.1. és 9.5.3.szakasz [µg/L]</t>
  </si>
  <si>
    <t>Réz - MSZ EN ISO 11885:2009 9.5.1. és 9.5.3.szakasz [mg/L]</t>
  </si>
  <si>
    <t>Higany - MSZ EN ISO 17852:2008 [µg/L]</t>
  </si>
  <si>
    <t>Üledék mennyisége - MSZ 448-36:1985 [mL/L]</t>
  </si>
  <si>
    <t>Vas- és mangánbaktériumok száma - MSZ 448-36:1985 [1 L-ben]</t>
  </si>
  <si>
    <t>Kénbaktériumok száma - MSZ 448-36:1985 [1 L-ben]</t>
  </si>
  <si>
    <t>Szennyezettség-jelző baktériumok száma - MSZ 448-36:1985 [1 L-ben]</t>
  </si>
  <si>
    <t>Cianobaktériumok és algák száma - MSZ 448-36:1985 [1 L-ben]</t>
  </si>
  <si>
    <t>Gombák száma - MSZ 448-36:1985 [1 L-ben]</t>
  </si>
  <si>
    <t>Házas amőbák száma - MSZ 448-36:1985 [1 L-ben]</t>
  </si>
  <si>
    <t>Egyéb véglények száma - MSZ 448-36:1985 [1 L-ben]</t>
  </si>
  <si>
    <t>Fonalférgek száma - MSZ 448-36:1985 [1 L-ben]</t>
  </si>
  <si>
    <t>Egyéb férgek száma - MSZ 448-36:1985 [1 L-ben]</t>
  </si>
  <si>
    <t>Egyéb (gerinctelen) szervezetek száma - MSZ 448-36:1985 [1 L-ben]</t>
  </si>
  <si>
    <t>Összes peszticid - ld. jkv [µg/L]</t>
  </si>
  <si>
    <t>Benz(a)pirén - - [µg/L]</t>
  </si>
  <si>
    <t>Benzol - MSZ 1484-4:1998 [µg/L]</t>
  </si>
  <si>
    <t>Cianidok - jkv szerint [mg/L]</t>
  </si>
  <si>
    <t>1,2-diklór-etán - MSZ 1484-5:1998 [µg/L]</t>
  </si>
  <si>
    <t>cisz-1,2-diklór-etilén - MSZ 1484-5:1998 [µg/L]</t>
  </si>
  <si>
    <t>TOC (Összes szerves szén) - MSZ EN 1484:1998 [mg/L]</t>
  </si>
  <si>
    <t>Összes trihalometán - Külső [µg/L]</t>
  </si>
  <si>
    <t>PAH - MSZ 1484-4:1998 [µg/L]</t>
  </si>
  <si>
    <t>triklóretilén - MSZ 1484-5:1998 [µg/L]</t>
  </si>
  <si>
    <t>tetraklór-etilén - MSZ 1484-5:1998 [µg/L]</t>
  </si>
  <si>
    <t>Radon - külső, ld. jkv [Bq/L]</t>
  </si>
  <si>
    <t>Trícium - LSC - HÁLÓZAT [Bq/L]</t>
  </si>
  <si>
    <t>Indikatív dózis - - [mS/év]</t>
  </si>
  <si>
    <t>Antimon - MSZ EN ISO 11885:2009 [µg/L]</t>
  </si>
  <si>
    <t>Antracén - lásd jkv [µg/L]</t>
  </si>
  <si>
    <t>Arzén - MSZ EN ISO 11885:2009 [µg/L]</t>
  </si>
  <si>
    <t>benz(ghi)perilén - - [µg/L]</t>
  </si>
  <si>
    <t>Fajlagos el. vezetőképesség (20 °C) (helyszíni) - MSZ EN 27888:1998 [µS/cm]</t>
  </si>
  <si>
    <t>Kalcium - MSZ EN ISO 11885:2009 9.5.1. és 9.5.3.szakasz [mg/L]</t>
  </si>
  <si>
    <t>Magnézium - MSZ EN ISO 11885:2009 9.5.1. és 9.5.3.szakasz [mg/L]</t>
  </si>
  <si>
    <t>Nitrát - ISO 15923-1:2013 C-melléklet [mg/L]</t>
  </si>
  <si>
    <t>Urán - MSZ EN ISO 11885:2009 [µg/L]</t>
  </si>
  <si>
    <t>Jobaháza</t>
  </si>
  <si>
    <t>&lt;0,03</t>
  </si>
  <si>
    <t>&lt;40</t>
  </si>
  <si>
    <t>&lt;10</t>
  </si>
  <si>
    <t>&lt;0,5</t>
  </si>
  <si>
    <t>&lt;1</t>
  </si>
  <si>
    <t>&lt;0,1</t>
  </si>
  <si>
    <t>&lt;0,01</t>
  </si>
  <si>
    <t>&lt;2</t>
  </si>
  <si>
    <t>&lt;1,5</t>
  </si>
  <si>
    <t>Bogyoszló</t>
  </si>
  <si>
    <t>Rábatamási</t>
  </si>
  <si>
    <t>Sopronnémeti</t>
  </si>
  <si>
    <t>Potyond</t>
  </si>
  <si>
    <t>&lt;20</t>
  </si>
  <si>
    <t>&lt;0,05</t>
  </si>
  <si>
    <t>&lt;0,003</t>
  </si>
  <si>
    <t>&lt;0,2</t>
  </si>
  <si>
    <t>&lt;0,005</t>
  </si>
  <si>
    <t>&lt;0,3</t>
  </si>
  <si>
    <t>&lt;3</t>
  </si>
  <si>
    <t>&lt;0,02</t>
  </si>
  <si>
    <t>&lt;5</t>
  </si>
  <si>
    <t>Fehértó</t>
  </si>
  <si>
    <t>Bősárkány</t>
  </si>
  <si>
    <t>Farád</t>
  </si>
  <si>
    <t>Acsalag</t>
  </si>
  <si>
    <t>Tárnokréti</t>
  </si>
  <si>
    <t>Cakóháza</t>
  </si>
  <si>
    <t>Rábcakapi</t>
  </si>
  <si>
    <t>Győrsövényház</t>
  </si>
  <si>
    <t>Barbacs</t>
  </si>
  <si>
    <t>Dör</t>
  </si>
  <si>
    <t>Markotabödöge</t>
  </si>
  <si>
    <t>Csorna</t>
  </si>
  <si>
    <t>Kóny</t>
  </si>
  <si>
    <t>&gt;300</t>
  </si>
  <si>
    <t>Bezi</t>
  </si>
  <si>
    <t>Enese</t>
  </si>
  <si>
    <t>Maglóca</t>
  </si>
  <si>
    <t>Egyed</t>
  </si>
  <si>
    <t>Mórichida</t>
  </si>
  <si>
    <t>Rábaszentmiklós</t>
  </si>
  <si>
    <t>-</t>
  </si>
  <si>
    <t>Árpás</t>
  </si>
  <si>
    <t>Mérges</t>
  </si>
  <si>
    <t>Bodonhely</t>
  </si>
  <si>
    <t>Kisbabot</t>
  </si>
  <si>
    <t>Rábaszentmihály</t>
  </si>
  <si>
    <t>Rábacsécsény</t>
  </si>
  <si>
    <t>Bágyogszovát</t>
  </si>
  <si>
    <t>Rábapordány</t>
  </si>
  <si>
    <t>Szany</t>
  </si>
  <si>
    <t>Sobor</t>
  </si>
  <si>
    <t>Rábaszentandrás</t>
  </si>
  <si>
    <t>Szil</t>
  </si>
  <si>
    <t>Magyarkeresztúr</t>
  </si>
  <si>
    <t>Zsebeháza</t>
  </si>
  <si>
    <t>Pásztori</t>
  </si>
  <si>
    <t>Szilsárkány</t>
  </si>
  <si>
    <t>Rábacsanak</t>
  </si>
  <si>
    <t>Vág</t>
  </si>
  <si>
    <t>Rábasebes</t>
  </si>
  <si>
    <t>Gönyű</t>
  </si>
  <si>
    <t>Nagyszentjános</t>
  </si>
  <si>
    <t>Abda</t>
  </si>
  <si>
    <t>Szőgye</t>
  </si>
  <si>
    <t>Mecsér</t>
  </si>
  <si>
    <t>Győr-Újváros</t>
  </si>
  <si>
    <t>Győr-Révfalu</t>
  </si>
  <si>
    <t>Dunaszeg</t>
  </si>
  <si>
    <t>Győr-Jancsifalu</t>
  </si>
  <si>
    <t>Dunaszentpál</t>
  </si>
  <si>
    <t>Győr-Szabadhegy</t>
  </si>
  <si>
    <t>Győr-Bácsa</t>
  </si>
  <si>
    <t>Győr</t>
  </si>
  <si>
    <t>Kisbajcs</t>
  </si>
  <si>
    <t>Győr-Kismegyer</t>
  </si>
  <si>
    <t>Győrújfalu</t>
  </si>
  <si>
    <t>Győr-Marcalváros II.</t>
  </si>
  <si>
    <t>Győr-Likócs</t>
  </si>
  <si>
    <t>Győrladamér</t>
  </si>
  <si>
    <t>Nagybajcs</t>
  </si>
  <si>
    <t>í0,1</t>
  </si>
  <si>
    <t>Börcs</t>
  </si>
  <si>
    <t>Vámosszabadi</t>
  </si>
  <si>
    <t>Győr-Kisbácsa</t>
  </si>
  <si>
    <t>Ikrény</t>
  </si>
  <si>
    <t>Győrszentiván</t>
  </si>
  <si>
    <t>Győr-Adyváros</t>
  </si>
  <si>
    <t>Győrzámoly</t>
  </si>
  <si>
    <t>Vének</t>
  </si>
  <si>
    <t>Győr-Sziget</t>
  </si>
  <si>
    <t>Győr-Belváros</t>
  </si>
  <si>
    <t>Mosonújhely</t>
  </si>
  <si>
    <t>Lébény</t>
  </si>
  <si>
    <t>Mosonszentmiklós</t>
  </si>
  <si>
    <t>Öttevény</t>
  </si>
  <si>
    <t>Kunsziget</t>
  </si>
  <si>
    <t>Rábapatona</t>
  </si>
  <si>
    <t>Páli</t>
  </si>
  <si>
    <t>Vica</t>
  </si>
  <si>
    <t>Vásárosfalu</t>
  </si>
  <si>
    <t>Rábakecöl</t>
  </si>
  <si>
    <t>Edve</t>
  </si>
  <si>
    <t>Beled</t>
  </si>
  <si>
    <t>Cirák</t>
  </si>
  <si>
    <t>Dénesfa</t>
  </si>
  <si>
    <t>Hövej</t>
  </si>
  <si>
    <t>Gyóró</t>
  </si>
  <si>
    <t>Himod</t>
  </si>
  <si>
    <t>Kapuvár</t>
  </si>
  <si>
    <t>Veszkény</t>
  </si>
  <si>
    <t>Babót</t>
  </si>
  <si>
    <t>Szárföld</t>
  </si>
  <si>
    <t>Vitnyéd</t>
  </si>
  <si>
    <t>Osli</t>
  </si>
  <si>
    <t>Mihályi</t>
  </si>
  <si>
    <t>Vadosfa</t>
  </si>
  <si>
    <t>Kisfalud</t>
  </si>
  <si>
    <t>Gic</t>
  </si>
  <si>
    <t>Bakonygyirót</t>
  </si>
  <si>
    <t>Sikátor</t>
  </si>
  <si>
    <t>Románd</t>
  </si>
  <si>
    <t>Veszprémvarsány</t>
  </si>
  <si>
    <t>Bakonypéterd</t>
  </si>
  <si>
    <t>Bakonyszentlászló</t>
  </si>
  <si>
    <t>&gt;101</t>
  </si>
  <si>
    <t>Lázi</t>
  </si>
  <si>
    <t>Fenyőfő</t>
  </si>
  <si>
    <t>Bana</t>
  </si>
  <si>
    <t>Csikvánd</t>
  </si>
  <si>
    <t>Gyarmat</t>
  </si>
  <si>
    <t>Koroncó</t>
  </si>
  <si>
    <t>Győrújbarát</t>
  </si>
  <si>
    <t>Győrszemere</t>
  </si>
  <si>
    <t>Tényő</t>
  </si>
  <si>
    <t>Felpéc</t>
  </si>
  <si>
    <t>Kajárpéc</t>
  </si>
  <si>
    <t>Sokorópátka</t>
  </si>
  <si>
    <t>Bőny</t>
  </si>
  <si>
    <t>Ménfőcsanak</t>
  </si>
  <si>
    <t>Pázmándfalu</t>
  </si>
  <si>
    <t>Tápszentmiklós</t>
  </si>
  <si>
    <t>Mezőörs</t>
  </si>
  <si>
    <t>Nyúl</t>
  </si>
  <si>
    <t>Táp</t>
  </si>
  <si>
    <t>Écs</t>
  </si>
  <si>
    <t>Nyalka</t>
  </si>
  <si>
    <t>Tarjánpuszta</t>
  </si>
  <si>
    <t>Ravazd</t>
  </si>
  <si>
    <t>Győrság</t>
  </si>
  <si>
    <t>Töltéstava</t>
  </si>
  <si>
    <t>Mindszentpuszta</t>
  </si>
  <si>
    <t>Győrasszonyfa</t>
  </si>
  <si>
    <t>Pannonhalma</t>
  </si>
  <si>
    <t>Rétalap</t>
  </si>
  <si>
    <t>Pér</t>
  </si>
  <si>
    <t>Gyirmót</t>
  </si>
  <si>
    <t>Táplánypuszta</t>
  </si>
  <si>
    <t>Szerecseny</t>
  </si>
  <si>
    <t>Tét</t>
  </si>
  <si>
    <t>Tétszentkút</t>
  </si>
  <si>
    <t>Gyömöre</t>
  </si>
  <si>
    <t>Földsziget</t>
  </si>
  <si>
    <t>Győr-Nádorváros</t>
  </si>
  <si>
    <t>Győr-Pinnyéd</t>
  </si>
  <si>
    <t>Haraszt</t>
  </si>
  <si>
    <t>Nagyszentpál</t>
  </si>
  <si>
    <t>Hanságliget</t>
  </si>
  <si>
    <t>Öntésmajor</t>
  </si>
  <si>
    <t>Győrság-Halomalja</t>
  </si>
  <si>
    <t>Győr-Gyárváros</t>
  </si>
  <si>
    <t>Győr-Marcalváros</t>
  </si>
  <si>
    <t>Győr-Sashegypuszta</t>
  </si>
  <si>
    <t>Hecsepuszta</t>
  </si>
  <si>
    <t>megfelelőségi százalék</t>
  </si>
  <si>
    <t>összes vizsgálat száma évenként</t>
  </si>
  <si>
    <t>Urán</t>
  </si>
  <si>
    <t xml:space="preserve">pH </t>
  </si>
  <si>
    <t xml:space="preserve">Nitrit </t>
  </si>
  <si>
    <t xml:space="preserve">Nitrát </t>
  </si>
  <si>
    <t>Ammónium</t>
  </si>
  <si>
    <t>Vas</t>
  </si>
  <si>
    <t xml:space="preserve">Mangán </t>
  </si>
  <si>
    <t xml:space="preserve">Összes keménység </t>
  </si>
  <si>
    <t>Permanganátos kémiai oxigénigény (KOI ps)</t>
  </si>
  <si>
    <t>Klorid</t>
  </si>
  <si>
    <t xml:space="preserve">Fluorid </t>
  </si>
  <si>
    <t>Szulfát</t>
  </si>
  <si>
    <t xml:space="preserve">Zavarosság </t>
  </si>
  <si>
    <t xml:space="preserve">Telepszám 22 °C-on </t>
  </si>
  <si>
    <t xml:space="preserve">Telepszám 37 °C-on </t>
  </si>
  <si>
    <t>Enterococcusok  száma</t>
  </si>
  <si>
    <t>Nátrium</t>
  </si>
  <si>
    <t xml:space="preserve">Pseudomonas aeruginosa-szám </t>
  </si>
  <si>
    <t xml:space="preserve">Kálium </t>
  </si>
  <si>
    <t>Escherichia coli-szám</t>
  </si>
  <si>
    <t xml:space="preserve">Coliform-szám </t>
  </si>
  <si>
    <t>Bór</t>
  </si>
  <si>
    <t>Alumínium</t>
  </si>
  <si>
    <t>Nikkel</t>
  </si>
  <si>
    <t xml:space="preserve">Ólom </t>
  </si>
  <si>
    <t>Kadmium</t>
  </si>
  <si>
    <t>Króm</t>
  </si>
  <si>
    <t>Réz</t>
  </si>
  <si>
    <t>Higany</t>
  </si>
  <si>
    <t xml:space="preserve">Üledék mennyisége </t>
  </si>
  <si>
    <t>Vas- és mangánbaktériumok száma</t>
  </si>
  <si>
    <t>Kénbaktériumok száma</t>
  </si>
  <si>
    <t>Szennyezettség-jelző baktériumok száma</t>
  </si>
  <si>
    <t>Cianobaktériumok és algák száma</t>
  </si>
  <si>
    <t>Gombák száma</t>
  </si>
  <si>
    <t xml:space="preserve">Házas amőbák száma </t>
  </si>
  <si>
    <t xml:space="preserve">Egyéb véglények száma </t>
  </si>
  <si>
    <t>Fonalférgek száma</t>
  </si>
  <si>
    <t>Egyéb férgek száma</t>
  </si>
  <si>
    <t xml:space="preserve">Egyéb (gerinctelen) szervezetek száma </t>
  </si>
  <si>
    <t xml:space="preserve">Összes peszticid </t>
  </si>
  <si>
    <t xml:space="preserve">Benz(a)pirén </t>
  </si>
  <si>
    <t>Benzol</t>
  </si>
  <si>
    <t>Cianidok</t>
  </si>
  <si>
    <t>1,2-diklór-etán</t>
  </si>
  <si>
    <t xml:space="preserve">cisz-1,2-diklór-etilén </t>
  </si>
  <si>
    <t xml:space="preserve">Összes trihalometán </t>
  </si>
  <si>
    <t xml:space="preserve">PAH </t>
  </si>
  <si>
    <t xml:space="preserve">triklóretilén </t>
  </si>
  <si>
    <t>tetraklór-etilén</t>
  </si>
  <si>
    <t xml:space="preserve">Radon </t>
  </si>
  <si>
    <t xml:space="preserve">Trícium </t>
  </si>
  <si>
    <t>Indikatív dózis</t>
  </si>
  <si>
    <t>Antimon</t>
  </si>
  <si>
    <t xml:space="preserve">Arzén </t>
  </si>
  <si>
    <t>benz(ghi)perilén</t>
  </si>
  <si>
    <t xml:space="preserve">Fajlagos el. vezetőképesség (20 °C) </t>
  </si>
  <si>
    <t>Kalcium</t>
  </si>
  <si>
    <t>Magnézium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</si>
</sst>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3" fillId="33" borderId="10" xfId="0" applyFont="1" applyFill="1" applyBorder="1"/>
    <xf numFmtId="0" fontId="0" fillId="0" borderId="10" xfId="0" applyBorder="1"/>
    <xf numFmtId="0" fontId="0" fillId="34" borderId="10" xfId="0" applyFill="1" applyBorder="1"/>
    <xf numFmtId="0" fontId="0" fillId="35" borderId="0" xfId="0" applyFill="1"/>
    <xf numFmtId="0" fontId="0" fillId="0" borderId="0" xfId="0" applyProtection="1">
      <protection locked="0"/>
    </xf>
    <xf numFmtId="0" fontId="13" fillId="0" borderId="0" xfId="0" applyFont="1" applyFill="1" applyBorder="1" applyProtection="1"/>
    <xf numFmtId="0" fontId="0" fillId="36" borderId="0" xfId="0" applyFill="1" applyProtection="1"/>
    <xf numFmtId="0" fontId="17" fillId="0" borderId="0" xfId="0" applyFont="1" applyProtection="1"/>
    <xf numFmtId="0" fontId="0" fillId="0" borderId="0" xfId="0" applyProtection="1"/>
    <xf numFmtId="0" fontId="13" fillId="33" borderId="10" xfId="0" applyFont="1" applyFill="1" applyBorder="1" applyProtection="1">
      <protection locked="0"/>
    </xf>
    <xf numFmtId="0" fontId="0" fillId="34" borderId="10" xfId="0" applyFill="1" applyBorder="1" applyProtection="1">
      <protection locked="0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B1BA-AD38-4BBB-86CF-D1B7A1CCF8B0}">
  <dimension ref="A1:BJ1300"/>
  <sheetViews>
    <sheetView topLeftCell="AB1" workbookViewId="0">
      <pane ySplit="1" topLeftCell="A2" activePane="bottomLeft" state="frozen"/>
      <selection pane="bottomLeft" activeCell="AS12" sqref="AS12"/>
    </sheetView>
  </sheetViews>
  <sheetFormatPr defaultRowHeight="15" x14ac:dyDescent="0.25"/>
  <cols>
    <col min="1" max="1" width="19.140625" bestFit="1" customWidth="1"/>
    <col min="3" max="61" width="9.140625" customWidth="1"/>
  </cols>
  <sheetData>
    <row r="1" spans="1:62" x14ac:dyDescent="0.25">
      <c r="A1" t="s">
        <v>0</v>
      </c>
      <c r="B1" t="s">
        <v>242</v>
      </c>
      <c r="C1" t="s">
        <v>243</v>
      </c>
      <c r="D1" t="s">
        <v>244</v>
      </c>
      <c r="E1" t="s">
        <v>245</v>
      </c>
      <c r="F1" t="s">
        <v>246</v>
      </c>
      <c r="G1" t="s">
        <v>247</v>
      </c>
      <c r="H1" t="s">
        <v>248</v>
      </c>
      <c r="I1" t="s">
        <v>249</v>
      </c>
      <c r="J1" t="s">
        <v>250</v>
      </c>
      <c r="K1" t="s">
        <v>251</v>
      </c>
      <c r="L1" t="s">
        <v>252</v>
      </c>
      <c r="M1" t="s">
        <v>253</v>
      </c>
      <c r="N1" t="s">
        <v>254</v>
      </c>
      <c r="O1" t="s">
        <v>255</v>
      </c>
      <c r="P1" t="s">
        <v>256</v>
      </c>
      <c r="Q1" t="s">
        <v>257</v>
      </c>
      <c r="R1" t="s">
        <v>258</v>
      </c>
      <c r="S1" t="s">
        <v>259</v>
      </c>
      <c r="T1" t="s">
        <v>260</v>
      </c>
      <c r="U1" t="s">
        <v>261</v>
      </c>
      <c r="V1" t="s">
        <v>262</v>
      </c>
      <c r="W1" t="s">
        <v>263</v>
      </c>
      <c r="X1" t="s">
        <v>264</v>
      </c>
      <c r="Y1" t="s">
        <v>265</v>
      </c>
      <c r="Z1" t="s">
        <v>266</v>
      </c>
      <c r="AA1" t="s">
        <v>267</v>
      </c>
      <c r="AB1" t="s">
        <v>268</v>
      </c>
      <c r="AC1" t="s">
        <v>269</v>
      </c>
      <c r="AD1" t="s">
        <v>270</v>
      </c>
      <c r="AE1" t="s">
        <v>271</v>
      </c>
      <c r="AF1" t="s">
        <v>272</v>
      </c>
      <c r="AG1" t="s">
        <v>273</v>
      </c>
      <c r="AH1" t="s">
        <v>274</v>
      </c>
      <c r="AI1" t="s">
        <v>275</v>
      </c>
      <c r="AJ1" t="s">
        <v>276</v>
      </c>
      <c r="AK1" t="s">
        <v>277</v>
      </c>
      <c r="AL1" t="s">
        <v>278</v>
      </c>
      <c r="AM1" t="s">
        <v>279</v>
      </c>
      <c r="AN1" t="s">
        <v>280</v>
      </c>
      <c r="AO1" t="s">
        <v>281</v>
      </c>
      <c r="AP1" t="s">
        <v>282</v>
      </c>
      <c r="AQ1" t="s">
        <v>283</v>
      </c>
      <c r="AR1" t="s">
        <v>284</v>
      </c>
      <c r="AS1" t="s">
        <v>285</v>
      </c>
      <c r="AT1" t="s">
        <v>286</v>
      </c>
      <c r="AU1" t="s">
        <v>287</v>
      </c>
      <c r="AV1" t="s">
        <v>288</v>
      </c>
      <c r="AW1" t="s">
        <v>289</v>
      </c>
      <c r="AX1" t="s">
        <v>290</v>
      </c>
      <c r="AY1" t="s">
        <v>291</v>
      </c>
      <c r="AZ1" t="s">
        <v>292</v>
      </c>
      <c r="BA1" t="s">
        <v>293</v>
      </c>
      <c r="BB1" t="s">
        <v>294</v>
      </c>
      <c r="BC1" t="s">
        <v>295</v>
      </c>
      <c r="BD1" t="s">
        <v>296</v>
      </c>
      <c r="BE1" t="s">
        <v>297</v>
      </c>
      <c r="BF1" t="s">
        <v>298</v>
      </c>
      <c r="BG1" t="s">
        <v>299</v>
      </c>
      <c r="BH1" t="s">
        <v>241</v>
      </c>
      <c r="BI1" t="s">
        <v>60</v>
      </c>
      <c r="BJ1" t="s">
        <v>62</v>
      </c>
    </row>
    <row r="2" spans="1:62" x14ac:dyDescent="0.25">
      <c r="A2" t="s">
        <v>128</v>
      </c>
      <c r="B2">
        <v>7.38</v>
      </c>
      <c r="C2" t="s">
        <v>64</v>
      </c>
      <c r="E2" t="s">
        <v>70</v>
      </c>
      <c r="F2" t="s">
        <v>65</v>
      </c>
      <c r="G2" t="s">
        <v>66</v>
      </c>
      <c r="I2">
        <v>0.76</v>
      </c>
      <c r="J2">
        <v>21</v>
      </c>
      <c r="M2" t="s">
        <v>67</v>
      </c>
      <c r="N2" t="s">
        <v>68</v>
      </c>
      <c r="O2" t="s">
        <v>68</v>
      </c>
      <c r="P2">
        <v>0</v>
      </c>
      <c r="R2">
        <v>0</v>
      </c>
      <c r="T2">
        <v>0</v>
      </c>
      <c r="U2">
        <v>0</v>
      </c>
      <c r="X2">
        <v>7.4</v>
      </c>
      <c r="BG2">
        <v>570</v>
      </c>
    </row>
    <row r="3" spans="1:62" x14ac:dyDescent="0.25">
      <c r="A3" t="s">
        <v>128</v>
      </c>
      <c r="B3">
        <v>7.61</v>
      </c>
      <c r="C3" t="s">
        <v>64</v>
      </c>
      <c r="D3" t="s">
        <v>68</v>
      </c>
      <c r="E3">
        <v>0.01</v>
      </c>
      <c r="F3" t="s">
        <v>65</v>
      </c>
      <c r="G3" t="s">
        <v>66</v>
      </c>
      <c r="H3">
        <v>168</v>
      </c>
      <c r="I3">
        <v>0.72</v>
      </c>
      <c r="L3">
        <v>70</v>
      </c>
      <c r="M3" t="s">
        <v>67</v>
      </c>
      <c r="N3" t="s">
        <v>68</v>
      </c>
      <c r="O3" t="s">
        <v>68</v>
      </c>
      <c r="P3">
        <v>0</v>
      </c>
      <c r="R3">
        <v>0</v>
      </c>
      <c r="T3">
        <v>0</v>
      </c>
      <c r="U3">
        <v>0</v>
      </c>
      <c r="X3">
        <v>15.2</v>
      </c>
      <c r="Y3" t="s">
        <v>68</v>
      </c>
      <c r="Z3" t="s">
        <v>71</v>
      </c>
      <c r="AB3" t="s">
        <v>68</v>
      </c>
      <c r="AC3">
        <v>0.04</v>
      </c>
      <c r="AE3" t="s">
        <v>69</v>
      </c>
      <c r="AF3">
        <v>170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BC3" t="s">
        <v>72</v>
      </c>
      <c r="BE3" t="s">
        <v>71</v>
      </c>
      <c r="BG3">
        <v>581</v>
      </c>
    </row>
    <row r="4" spans="1:62" x14ac:dyDescent="0.25">
      <c r="A4" t="s">
        <v>128</v>
      </c>
      <c r="B4">
        <v>7.56</v>
      </c>
      <c r="C4" t="s">
        <v>64</v>
      </c>
      <c r="E4" t="s">
        <v>70</v>
      </c>
      <c r="F4">
        <v>47</v>
      </c>
      <c r="G4">
        <v>12</v>
      </c>
      <c r="I4">
        <v>0.72</v>
      </c>
      <c r="M4">
        <v>0.3</v>
      </c>
      <c r="N4" t="s">
        <v>99</v>
      </c>
      <c r="O4" t="s">
        <v>99</v>
      </c>
      <c r="P4">
        <v>0</v>
      </c>
      <c r="R4">
        <v>0</v>
      </c>
      <c r="T4">
        <v>0</v>
      </c>
      <c r="U4">
        <v>0</v>
      </c>
      <c r="X4">
        <v>24.2</v>
      </c>
      <c r="BG4">
        <v>569</v>
      </c>
    </row>
    <row r="5" spans="1:62" x14ac:dyDescent="0.25">
      <c r="A5" t="s">
        <v>128</v>
      </c>
      <c r="B5">
        <v>7.4</v>
      </c>
      <c r="C5" t="s">
        <v>64</v>
      </c>
      <c r="E5" t="s">
        <v>70</v>
      </c>
      <c r="F5" t="s">
        <v>65</v>
      </c>
      <c r="G5" t="s">
        <v>66</v>
      </c>
      <c r="I5">
        <v>0.78</v>
      </c>
      <c r="M5">
        <v>0.16</v>
      </c>
      <c r="N5" t="s">
        <v>68</v>
      </c>
      <c r="O5" t="s">
        <v>68</v>
      </c>
      <c r="P5">
        <v>0</v>
      </c>
      <c r="R5">
        <v>0</v>
      </c>
      <c r="T5">
        <v>0</v>
      </c>
      <c r="U5">
        <v>0</v>
      </c>
      <c r="X5">
        <v>17.399999999999999</v>
      </c>
      <c r="BG5">
        <v>563</v>
      </c>
    </row>
    <row r="6" spans="1:62" x14ac:dyDescent="0.25">
      <c r="A6" t="s">
        <v>89</v>
      </c>
      <c r="B6">
        <v>7.25</v>
      </c>
      <c r="C6" t="s">
        <v>64</v>
      </c>
      <c r="E6">
        <v>0.03</v>
      </c>
      <c r="F6" t="s">
        <v>65</v>
      </c>
      <c r="G6">
        <v>10</v>
      </c>
      <c r="I6">
        <v>0.38</v>
      </c>
      <c r="J6">
        <v>3</v>
      </c>
      <c r="M6" t="s">
        <v>67</v>
      </c>
      <c r="N6" t="s">
        <v>68</v>
      </c>
      <c r="O6" t="s">
        <v>68</v>
      </c>
      <c r="P6">
        <v>0</v>
      </c>
      <c r="R6">
        <v>0</v>
      </c>
      <c r="T6">
        <v>0</v>
      </c>
      <c r="U6">
        <v>0</v>
      </c>
      <c r="X6">
        <v>8.3000000000000007</v>
      </c>
      <c r="BG6">
        <v>268</v>
      </c>
    </row>
    <row r="7" spans="1:62" x14ac:dyDescent="0.25">
      <c r="A7" t="s">
        <v>89</v>
      </c>
      <c r="B7">
        <v>7.21</v>
      </c>
      <c r="C7" t="s">
        <v>64</v>
      </c>
      <c r="D7" t="s">
        <v>68</v>
      </c>
      <c r="E7">
        <v>0.03</v>
      </c>
      <c r="F7" t="s">
        <v>65</v>
      </c>
      <c r="G7">
        <v>12</v>
      </c>
      <c r="H7">
        <v>82</v>
      </c>
      <c r="I7">
        <v>0.42</v>
      </c>
      <c r="M7" t="s">
        <v>67</v>
      </c>
      <c r="N7" t="s">
        <v>68</v>
      </c>
      <c r="O7" t="s">
        <v>68</v>
      </c>
      <c r="P7">
        <v>0</v>
      </c>
      <c r="R7">
        <v>0</v>
      </c>
      <c r="T7">
        <v>0</v>
      </c>
      <c r="U7">
        <v>0</v>
      </c>
      <c r="X7">
        <v>12.8</v>
      </c>
      <c r="Y7" t="s">
        <v>68</v>
      </c>
      <c r="Z7" t="s">
        <v>71</v>
      </c>
      <c r="AB7" t="s">
        <v>68</v>
      </c>
      <c r="AC7">
        <v>0.05</v>
      </c>
      <c r="AE7" t="s">
        <v>69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BC7" t="s">
        <v>72</v>
      </c>
      <c r="BE7">
        <v>2.6</v>
      </c>
      <c r="BG7">
        <v>234</v>
      </c>
    </row>
    <row r="8" spans="1:62" x14ac:dyDescent="0.25">
      <c r="A8" t="s">
        <v>89</v>
      </c>
      <c r="B8">
        <v>7.35</v>
      </c>
      <c r="C8" t="s">
        <v>64</v>
      </c>
      <c r="E8" t="s">
        <v>70</v>
      </c>
      <c r="F8" t="s">
        <v>65</v>
      </c>
      <c r="G8">
        <v>12</v>
      </c>
      <c r="I8">
        <v>0.4</v>
      </c>
      <c r="M8">
        <v>0.18</v>
      </c>
      <c r="N8" t="s">
        <v>68</v>
      </c>
      <c r="O8" t="s">
        <v>68</v>
      </c>
      <c r="P8">
        <v>0</v>
      </c>
      <c r="R8">
        <v>0</v>
      </c>
      <c r="T8">
        <v>0</v>
      </c>
      <c r="U8">
        <v>0</v>
      </c>
      <c r="X8">
        <v>21</v>
      </c>
      <c r="BG8">
        <v>280</v>
      </c>
    </row>
    <row r="9" spans="1:62" x14ac:dyDescent="0.25">
      <c r="A9" t="s">
        <v>89</v>
      </c>
      <c r="B9">
        <v>7.24</v>
      </c>
      <c r="C9" t="s">
        <v>64</v>
      </c>
      <c r="E9" t="s">
        <v>70</v>
      </c>
      <c r="F9" t="s">
        <v>65</v>
      </c>
      <c r="G9">
        <v>12</v>
      </c>
      <c r="I9">
        <v>0.44</v>
      </c>
      <c r="M9">
        <v>0.17</v>
      </c>
      <c r="N9" t="s">
        <v>68</v>
      </c>
      <c r="O9" t="s">
        <v>68</v>
      </c>
      <c r="P9">
        <v>0</v>
      </c>
      <c r="R9">
        <v>0</v>
      </c>
      <c r="T9">
        <v>0</v>
      </c>
      <c r="U9">
        <v>0</v>
      </c>
      <c r="X9">
        <v>19.100000000000001</v>
      </c>
      <c r="BG9">
        <v>262</v>
      </c>
    </row>
    <row r="10" spans="1:62" x14ac:dyDescent="0.25">
      <c r="A10" t="s">
        <v>107</v>
      </c>
      <c r="B10">
        <v>7.86</v>
      </c>
      <c r="C10" t="s">
        <v>64</v>
      </c>
      <c r="E10" t="s">
        <v>70</v>
      </c>
      <c r="F10" t="s">
        <v>65</v>
      </c>
      <c r="G10" t="s">
        <v>66</v>
      </c>
      <c r="I10">
        <v>0.32</v>
      </c>
      <c r="J10">
        <v>2</v>
      </c>
      <c r="M10" t="s">
        <v>67</v>
      </c>
      <c r="N10" t="s">
        <v>68</v>
      </c>
      <c r="O10" t="s">
        <v>68</v>
      </c>
      <c r="P10">
        <v>0</v>
      </c>
      <c r="R10">
        <v>0</v>
      </c>
      <c r="T10">
        <v>0</v>
      </c>
      <c r="U10">
        <v>0</v>
      </c>
      <c r="X10">
        <v>7.3</v>
      </c>
      <c r="BG10">
        <v>472</v>
      </c>
    </row>
    <row r="11" spans="1:62" x14ac:dyDescent="0.25">
      <c r="A11" t="s">
        <v>107</v>
      </c>
      <c r="B11">
        <v>7.75</v>
      </c>
      <c r="C11" t="s">
        <v>64</v>
      </c>
      <c r="D11" t="s">
        <v>68</v>
      </c>
      <c r="E11" t="s">
        <v>70</v>
      </c>
      <c r="F11" t="s">
        <v>65</v>
      </c>
      <c r="G11" t="s">
        <v>66</v>
      </c>
      <c r="H11">
        <v>111</v>
      </c>
      <c r="I11">
        <v>0.38</v>
      </c>
      <c r="M11" t="s">
        <v>67</v>
      </c>
      <c r="N11" t="s">
        <v>68</v>
      </c>
      <c r="O11" t="s">
        <v>68</v>
      </c>
      <c r="P11">
        <v>0</v>
      </c>
      <c r="R11">
        <v>0</v>
      </c>
      <c r="T11">
        <v>0</v>
      </c>
      <c r="U11">
        <v>0</v>
      </c>
      <c r="X11">
        <v>12.6</v>
      </c>
      <c r="Y11" t="s">
        <v>68</v>
      </c>
      <c r="Z11" t="s">
        <v>71</v>
      </c>
      <c r="AB11" t="s">
        <v>68</v>
      </c>
      <c r="AC11" t="s">
        <v>64</v>
      </c>
      <c r="AE11" t="s">
        <v>69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BC11" t="s">
        <v>72</v>
      </c>
      <c r="BE11">
        <v>7.2</v>
      </c>
      <c r="BG11">
        <v>454</v>
      </c>
    </row>
    <row r="12" spans="1:62" x14ac:dyDescent="0.25">
      <c r="A12" t="s">
        <v>107</v>
      </c>
      <c r="B12">
        <v>7.9</v>
      </c>
      <c r="C12" t="s">
        <v>64</v>
      </c>
      <c r="E12" t="s">
        <v>70</v>
      </c>
      <c r="F12" t="s">
        <v>65</v>
      </c>
      <c r="G12" t="s">
        <v>66</v>
      </c>
      <c r="I12">
        <v>0.36</v>
      </c>
      <c r="M12" t="s">
        <v>69</v>
      </c>
      <c r="N12" t="s">
        <v>68</v>
      </c>
      <c r="O12" t="s">
        <v>68</v>
      </c>
      <c r="P12">
        <v>0</v>
      </c>
      <c r="R12">
        <v>0</v>
      </c>
      <c r="T12">
        <v>0</v>
      </c>
      <c r="U12">
        <v>0</v>
      </c>
      <c r="X12">
        <v>21</v>
      </c>
      <c r="BG12">
        <v>460</v>
      </c>
    </row>
    <row r="13" spans="1:62" x14ac:dyDescent="0.25">
      <c r="A13" t="s">
        <v>107</v>
      </c>
      <c r="B13">
        <v>7.81</v>
      </c>
      <c r="C13" t="s">
        <v>64</v>
      </c>
      <c r="E13" t="s">
        <v>70</v>
      </c>
      <c r="F13" t="s">
        <v>65</v>
      </c>
      <c r="G13" t="s">
        <v>66</v>
      </c>
      <c r="I13">
        <v>0.34</v>
      </c>
      <c r="M13" t="s">
        <v>69</v>
      </c>
      <c r="N13" t="s">
        <v>68</v>
      </c>
      <c r="O13" t="s">
        <v>68</v>
      </c>
      <c r="P13">
        <v>0</v>
      </c>
      <c r="R13">
        <v>2</v>
      </c>
      <c r="T13">
        <v>0</v>
      </c>
      <c r="U13">
        <v>0</v>
      </c>
      <c r="X13">
        <v>17.8</v>
      </c>
      <c r="BG13">
        <v>503</v>
      </c>
    </row>
    <row r="14" spans="1:62" x14ac:dyDescent="0.25">
      <c r="A14" t="s">
        <v>107</v>
      </c>
      <c r="N14" t="s">
        <v>68</v>
      </c>
      <c r="O14" t="s">
        <v>68</v>
      </c>
      <c r="P14">
        <v>0</v>
      </c>
      <c r="R14">
        <v>0</v>
      </c>
      <c r="T14">
        <v>0</v>
      </c>
      <c r="U14">
        <v>0</v>
      </c>
      <c r="X14">
        <v>12.2</v>
      </c>
      <c r="BG14">
        <v>468</v>
      </c>
    </row>
    <row r="15" spans="1:62" x14ac:dyDescent="0.25">
      <c r="A15" t="s">
        <v>176</v>
      </c>
      <c r="B15">
        <v>7.73</v>
      </c>
      <c r="C15" t="s">
        <v>64</v>
      </c>
      <c r="E15">
        <v>0.02</v>
      </c>
      <c r="F15" t="s">
        <v>65</v>
      </c>
      <c r="G15" t="s">
        <v>66</v>
      </c>
      <c r="I15">
        <v>0.44</v>
      </c>
      <c r="M15" t="s">
        <v>67</v>
      </c>
      <c r="N15" t="s">
        <v>68</v>
      </c>
      <c r="O15" t="s">
        <v>68</v>
      </c>
      <c r="P15">
        <v>0</v>
      </c>
      <c r="R15">
        <v>0</v>
      </c>
      <c r="T15">
        <v>0</v>
      </c>
      <c r="U15">
        <v>0</v>
      </c>
      <c r="X15">
        <v>11</v>
      </c>
      <c r="AE15" t="s">
        <v>69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BG15">
        <v>417</v>
      </c>
    </row>
    <row r="16" spans="1:62" x14ac:dyDescent="0.25">
      <c r="A16" t="s">
        <v>176</v>
      </c>
      <c r="B16">
        <v>7.72</v>
      </c>
      <c r="C16" t="s">
        <v>64</v>
      </c>
      <c r="D16">
        <v>6.7</v>
      </c>
      <c r="E16">
        <v>0.01</v>
      </c>
      <c r="F16" t="s">
        <v>65</v>
      </c>
      <c r="G16" t="s">
        <v>66</v>
      </c>
      <c r="H16">
        <v>130</v>
      </c>
      <c r="I16">
        <v>0.46</v>
      </c>
      <c r="M16">
        <v>0.11</v>
      </c>
      <c r="N16" t="s">
        <v>68</v>
      </c>
      <c r="O16" t="s">
        <v>68</v>
      </c>
      <c r="P16">
        <v>0</v>
      </c>
      <c r="R16">
        <v>0</v>
      </c>
      <c r="T16">
        <v>0</v>
      </c>
      <c r="U16">
        <v>0</v>
      </c>
      <c r="X16">
        <v>19.3</v>
      </c>
      <c r="Y16" t="s">
        <v>68</v>
      </c>
      <c r="Z16" t="s">
        <v>71</v>
      </c>
      <c r="AB16" t="s">
        <v>68</v>
      </c>
      <c r="AC16" t="s">
        <v>64</v>
      </c>
      <c r="BC16" t="s">
        <v>72</v>
      </c>
      <c r="BE16" t="s">
        <v>71</v>
      </c>
      <c r="BG16">
        <v>404</v>
      </c>
    </row>
    <row r="17" spans="1:59" x14ac:dyDescent="0.25">
      <c r="A17" t="s">
        <v>176</v>
      </c>
      <c r="B17">
        <v>7.74</v>
      </c>
      <c r="C17" t="s">
        <v>64</v>
      </c>
      <c r="E17" t="s">
        <v>70</v>
      </c>
      <c r="F17" t="s">
        <v>65</v>
      </c>
      <c r="G17" t="s">
        <v>66</v>
      </c>
      <c r="I17">
        <v>0.4</v>
      </c>
      <c r="M17" t="s">
        <v>69</v>
      </c>
      <c r="N17" t="s">
        <v>68</v>
      </c>
      <c r="O17" t="s">
        <v>68</v>
      </c>
      <c r="P17">
        <v>0</v>
      </c>
      <c r="R17">
        <v>0</v>
      </c>
      <c r="T17">
        <v>0</v>
      </c>
      <c r="U17">
        <v>0</v>
      </c>
      <c r="X17">
        <v>23.2</v>
      </c>
      <c r="BG17">
        <v>414</v>
      </c>
    </row>
    <row r="18" spans="1:59" x14ac:dyDescent="0.25">
      <c r="A18" t="s">
        <v>176</v>
      </c>
      <c r="B18">
        <v>7.86</v>
      </c>
      <c r="C18" t="s">
        <v>64</v>
      </c>
      <c r="E18">
        <v>0.12</v>
      </c>
      <c r="F18" t="s">
        <v>65</v>
      </c>
      <c r="G18">
        <v>19</v>
      </c>
      <c r="I18">
        <v>0.32</v>
      </c>
      <c r="M18">
        <v>0.22</v>
      </c>
      <c r="N18" t="s">
        <v>68</v>
      </c>
      <c r="O18" t="s">
        <v>68</v>
      </c>
      <c r="P18">
        <v>0</v>
      </c>
      <c r="R18">
        <v>0</v>
      </c>
      <c r="T18">
        <v>0</v>
      </c>
      <c r="U18">
        <v>0</v>
      </c>
      <c r="X18">
        <v>11.2</v>
      </c>
      <c r="BG18">
        <v>439</v>
      </c>
    </row>
    <row r="19" spans="1:59" x14ac:dyDescent="0.25">
      <c r="A19" t="s">
        <v>113</v>
      </c>
      <c r="B19">
        <v>7.71</v>
      </c>
      <c r="C19" t="s">
        <v>64</v>
      </c>
      <c r="E19">
        <v>0.02</v>
      </c>
      <c r="F19" t="s">
        <v>65</v>
      </c>
      <c r="G19" t="s">
        <v>66</v>
      </c>
      <c r="I19">
        <v>0.46</v>
      </c>
      <c r="M19" t="s">
        <v>67</v>
      </c>
      <c r="N19" t="s">
        <v>68</v>
      </c>
      <c r="P19">
        <v>0</v>
      </c>
      <c r="T19">
        <v>0</v>
      </c>
      <c r="U19">
        <v>0</v>
      </c>
      <c r="X19">
        <v>10.9</v>
      </c>
      <c r="AE19" t="s">
        <v>69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BG19">
        <v>296</v>
      </c>
    </row>
    <row r="20" spans="1:59" x14ac:dyDescent="0.25">
      <c r="A20" t="s">
        <v>113</v>
      </c>
      <c r="D20" t="s">
        <v>68</v>
      </c>
      <c r="H20">
        <v>117</v>
      </c>
      <c r="Y20" t="s">
        <v>68</v>
      </c>
      <c r="Z20" t="s">
        <v>71</v>
      </c>
      <c r="AB20" t="s">
        <v>68</v>
      </c>
      <c r="AC20">
        <v>0.04</v>
      </c>
      <c r="BC20" t="s">
        <v>72</v>
      </c>
      <c r="BE20" t="s">
        <v>71</v>
      </c>
    </row>
    <row r="21" spans="1:59" x14ac:dyDescent="0.25">
      <c r="A21" t="s">
        <v>113</v>
      </c>
      <c r="B21">
        <v>7.75</v>
      </c>
      <c r="C21" t="s">
        <v>64</v>
      </c>
      <c r="E21" t="s">
        <v>70</v>
      </c>
      <c r="F21" t="s">
        <v>65</v>
      </c>
      <c r="G21" t="s">
        <v>66</v>
      </c>
      <c r="I21">
        <v>0.44</v>
      </c>
      <c r="M21" t="s">
        <v>69</v>
      </c>
      <c r="N21" t="s">
        <v>68</v>
      </c>
      <c r="P21">
        <v>0</v>
      </c>
      <c r="T21">
        <v>0</v>
      </c>
      <c r="U21">
        <v>0</v>
      </c>
      <c r="X21">
        <v>18.100000000000001</v>
      </c>
      <c r="BG21">
        <v>303</v>
      </c>
    </row>
    <row r="22" spans="1:59" x14ac:dyDescent="0.25">
      <c r="A22" t="s">
        <v>113</v>
      </c>
      <c r="B22">
        <v>7.68</v>
      </c>
      <c r="C22" t="s">
        <v>64</v>
      </c>
      <c r="E22" t="s">
        <v>70</v>
      </c>
      <c r="F22" t="s">
        <v>65</v>
      </c>
      <c r="G22">
        <v>12</v>
      </c>
      <c r="I22">
        <v>0.42</v>
      </c>
      <c r="M22">
        <v>0.12</v>
      </c>
      <c r="N22" t="s">
        <v>68</v>
      </c>
      <c r="P22">
        <v>0</v>
      </c>
      <c r="T22">
        <v>0</v>
      </c>
      <c r="U22">
        <v>0</v>
      </c>
      <c r="X22">
        <v>19.2</v>
      </c>
      <c r="BG22">
        <v>310</v>
      </c>
    </row>
    <row r="23" spans="1:59" x14ac:dyDescent="0.25">
      <c r="A23" t="s">
        <v>113</v>
      </c>
      <c r="B23">
        <v>7.82</v>
      </c>
      <c r="C23" t="s">
        <v>64</v>
      </c>
      <c r="E23">
        <v>0.01</v>
      </c>
      <c r="F23" t="s">
        <v>65</v>
      </c>
      <c r="G23" t="s">
        <v>66</v>
      </c>
      <c r="I23">
        <v>0.48</v>
      </c>
      <c r="M23">
        <v>0.13</v>
      </c>
      <c r="N23" t="s">
        <v>68</v>
      </c>
      <c r="P23">
        <v>0</v>
      </c>
      <c r="T23">
        <v>0</v>
      </c>
      <c r="U23">
        <v>0</v>
      </c>
      <c r="X23">
        <v>11</v>
      </c>
      <c r="BG23">
        <v>310</v>
      </c>
    </row>
    <row r="24" spans="1:59" x14ac:dyDescent="0.25">
      <c r="A24" t="s">
        <v>184</v>
      </c>
      <c r="B24">
        <v>7.6</v>
      </c>
      <c r="C24" t="s">
        <v>64</v>
      </c>
      <c r="E24">
        <v>0.01</v>
      </c>
      <c r="F24" t="s">
        <v>65</v>
      </c>
      <c r="G24" t="s">
        <v>66</v>
      </c>
      <c r="I24">
        <v>0.3</v>
      </c>
      <c r="M24" t="s">
        <v>67</v>
      </c>
      <c r="N24" t="s">
        <v>68</v>
      </c>
      <c r="O24" t="s">
        <v>68</v>
      </c>
      <c r="P24">
        <v>0</v>
      </c>
      <c r="R24">
        <v>0</v>
      </c>
      <c r="T24">
        <v>0</v>
      </c>
      <c r="U24">
        <v>0</v>
      </c>
      <c r="X24">
        <v>10.9</v>
      </c>
      <c r="AE24" t="s">
        <v>69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BG24">
        <v>490</v>
      </c>
    </row>
    <row r="25" spans="1:59" x14ac:dyDescent="0.25">
      <c r="A25" t="s">
        <v>184</v>
      </c>
      <c r="B25">
        <v>7.8</v>
      </c>
      <c r="C25" t="s">
        <v>64</v>
      </c>
      <c r="D25">
        <v>6.2</v>
      </c>
      <c r="E25" t="s">
        <v>70</v>
      </c>
      <c r="F25" t="s">
        <v>65</v>
      </c>
      <c r="G25">
        <v>12</v>
      </c>
      <c r="H25">
        <v>179</v>
      </c>
      <c r="I25">
        <v>0.36</v>
      </c>
      <c r="M25">
        <v>0.11</v>
      </c>
      <c r="N25" t="s">
        <v>68</v>
      </c>
      <c r="O25" t="s">
        <v>68</v>
      </c>
      <c r="P25">
        <v>0</v>
      </c>
      <c r="R25">
        <v>0</v>
      </c>
      <c r="T25">
        <v>0</v>
      </c>
      <c r="U25">
        <v>0</v>
      </c>
      <c r="X25">
        <v>17</v>
      </c>
      <c r="Y25" t="s">
        <v>68</v>
      </c>
      <c r="Z25" t="s">
        <v>71</v>
      </c>
      <c r="AB25" t="s">
        <v>68</v>
      </c>
      <c r="AC25" t="s">
        <v>64</v>
      </c>
      <c r="AV25" t="s">
        <v>68</v>
      </c>
      <c r="AX25" t="s">
        <v>69</v>
      </c>
      <c r="AY25" t="s">
        <v>69</v>
      </c>
      <c r="BC25" t="s">
        <v>72</v>
      </c>
      <c r="BE25" t="s">
        <v>71</v>
      </c>
      <c r="BG25">
        <v>497</v>
      </c>
    </row>
    <row r="26" spans="1:59" x14ac:dyDescent="0.25">
      <c r="A26" t="s">
        <v>184</v>
      </c>
      <c r="B26">
        <v>7.49</v>
      </c>
      <c r="C26" t="s">
        <v>64</v>
      </c>
      <c r="E26" t="s">
        <v>70</v>
      </c>
      <c r="F26" t="s">
        <v>65</v>
      </c>
      <c r="G26">
        <v>27</v>
      </c>
      <c r="I26">
        <v>0.38</v>
      </c>
      <c r="M26">
        <v>0.11</v>
      </c>
      <c r="N26" t="s">
        <v>68</v>
      </c>
      <c r="O26" t="s">
        <v>68</v>
      </c>
      <c r="P26">
        <v>0</v>
      </c>
      <c r="R26">
        <v>0</v>
      </c>
      <c r="T26">
        <v>0</v>
      </c>
      <c r="U26">
        <v>0</v>
      </c>
      <c r="X26">
        <v>22.3</v>
      </c>
      <c r="BG26">
        <v>518</v>
      </c>
    </row>
    <row r="27" spans="1:59" x14ac:dyDescent="0.25">
      <c r="A27" t="s">
        <v>184</v>
      </c>
      <c r="B27">
        <v>7.57</v>
      </c>
      <c r="C27" t="s">
        <v>64</v>
      </c>
      <c r="E27" t="s">
        <v>70</v>
      </c>
      <c r="F27" t="s">
        <v>65</v>
      </c>
      <c r="G27">
        <v>12</v>
      </c>
      <c r="I27">
        <v>0.44</v>
      </c>
      <c r="M27">
        <v>0.12</v>
      </c>
      <c r="N27">
        <v>110</v>
      </c>
      <c r="O27" t="s">
        <v>68</v>
      </c>
      <c r="P27">
        <v>0</v>
      </c>
      <c r="R27">
        <v>0</v>
      </c>
      <c r="T27">
        <v>0</v>
      </c>
      <c r="U27">
        <v>0</v>
      </c>
      <c r="X27">
        <v>9</v>
      </c>
      <c r="BG27">
        <v>511</v>
      </c>
    </row>
    <row r="28" spans="1:59" x14ac:dyDescent="0.25">
      <c r="A28" t="s">
        <v>188</v>
      </c>
      <c r="B28">
        <v>7.47</v>
      </c>
      <c r="C28" t="s">
        <v>64</v>
      </c>
      <c r="E28">
        <v>0.01</v>
      </c>
      <c r="F28" t="s">
        <v>65</v>
      </c>
      <c r="G28" t="s">
        <v>66</v>
      </c>
      <c r="I28">
        <v>0.4</v>
      </c>
      <c r="J28">
        <v>3</v>
      </c>
      <c r="M28" t="s">
        <v>67</v>
      </c>
      <c r="N28" t="s">
        <v>68</v>
      </c>
      <c r="P28">
        <v>0</v>
      </c>
      <c r="T28">
        <v>0</v>
      </c>
      <c r="U28">
        <v>0</v>
      </c>
      <c r="X28">
        <v>6.7</v>
      </c>
      <c r="BG28">
        <v>515</v>
      </c>
    </row>
    <row r="29" spans="1:59" x14ac:dyDescent="0.25">
      <c r="A29" t="s">
        <v>188</v>
      </c>
      <c r="B29">
        <v>7.53</v>
      </c>
      <c r="C29" t="s">
        <v>64</v>
      </c>
      <c r="D29">
        <v>6.7</v>
      </c>
      <c r="E29">
        <v>0.01</v>
      </c>
      <c r="F29" t="s">
        <v>65</v>
      </c>
      <c r="G29" t="s">
        <v>66</v>
      </c>
      <c r="H29">
        <v>174</v>
      </c>
      <c r="I29">
        <v>0.46</v>
      </c>
      <c r="M29" t="s">
        <v>67</v>
      </c>
      <c r="N29" t="s">
        <v>68</v>
      </c>
      <c r="O29" t="s">
        <v>68</v>
      </c>
      <c r="P29">
        <v>0</v>
      </c>
      <c r="R29">
        <v>0</v>
      </c>
      <c r="T29">
        <v>0</v>
      </c>
      <c r="U29">
        <v>0</v>
      </c>
      <c r="X29">
        <v>11.9</v>
      </c>
      <c r="Y29">
        <v>3.3</v>
      </c>
      <c r="Z29" t="s">
        <v>71</v>
      </c>
      <c r="AB29" t="s">
        <v>68</v>
      </c>
      <c r="AC29">
        <v>0.06</v>
      </c>
      <c r="AE29" t="s">
        <v>69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BC29" t="s">
        <v>72</v>
      </c>
      <c r="BE29" t="s">
        <v>71</v>
      </c>
      <c r="BG29">
        <v>490</v>
      </c>
    </row>
    <row r="30" spans="1:59" x14ac:dyDescent="0.25">
      <c r="A30" t="s">
        <v>188</v>
      </c>
      <c r="B30">
        <v>7.45</v>
      </c>
      <c r="C30" t="s">
        <v>64</v>
      </c>
      <c r="E30" t="s">
        <v>70</v>
      </c>
      <c r="F30" t="s">
        <v>65</v>
      </c>
      <c r="G30" t="s">
        <v>66</v>
      </c>
      <c r="I30">
        <v>0.42</v>
      </c>
      <c r="M30">
        <v>0.12</v>
      </c>
      <c r="N30" t="s">
        <v>68</v>
      </c>
      <c r="O30" t="s">
        <v>68</v>
      </c>
      <c r="P30">
        <v>0</v>
      </c>
      <c r="R30">
        <v>0</v>
      </c>
      <c r="T30">
        <v>0</v>
      </c>
      <c r="U30">
        <v>0</v>
      </c>
      <c r="X30">
        <v>22.4</v>
      </c>
      <c r="BG30">
        <v>505</v>
      </c>
    </row>
    <row r="31" spans="1:59" x14ac:dyDescent="0.25">
      <c r="A31" t="s">
        <v>188</v>
      </c>
      <c r="AT31" t="s">
        <v>69</v>
      </c>
      <c r="AV31" t="s">
        <v>68</v>
      </c>
      <c r="AX31" t="s">
        <v>69</v>
      </c>
      <c r="AY31" t="s">
        <v>69</v>
      </c>
    </row>
    <row r="32" spans="1:59" x14ac:dyDescent="0.25">
      <c r="A32" t="s">
        <v>188</v>
      </c>
      <c r="B32">
        <v>7.43</v>
      </c>
      <c r="C32" t="s">
        <v>64</v>
      </c>
      <c r="E32" t="s">
        <v>70</v>
      </c>
      <c r="F32" t="s">
        <v>65</v>
      </c>
      <c r="G32" t="s">
        <v>66</v>
      </c>
      <c r="I32">
        <v>0.42</v>
      </c>
      <c r="M32">
        <v>0.11</v>
      </c>
      <c r="N32">
        <v>20</v>
      </c>
      <c r="O32" t="s">
        <v>68</v>
      </c>
      <c r="P32">
        <v>0</v>
      </c>
      <c r="R32">
        <v>0</v>
      </c>
      <c r="T32">
        <v>0</v>
      </c>
      <c r="U32">
        <v>55</v>
      </c>
      <c r="X32">
        <v>16.2</v>
      </c>
      <c r="BG32">
        <v>506</v>
      </c>
    </row>
    <row r="33" spans="1:62" x14ac:dyDescent="0.25">
      <c r="A33" t="s">
        <v>189</v>
      </c>
      <c r="B33">
        <v>7.43</v>
      </c>
      <c r="C33" t="s">
        <v>64</v>
      </c>
      <c r="E33">
        <v>0.01</v>
      </c>
      <c r="F33" t="s">
        <v>65</v>
      </c>
      <c r="G33" t="s">
        <v>66</v>
      </c>
      <c r="I33">
        <v>0.48</v>
      </c>
      <c r="M33" t="s">
        <v>67</v>
      </c>
      <c r="N33" t="s">
        <v>68</v>
      </c>
      <c r="O33" t="s">
        <v>68</v>
      </c>
      <c r="P33">
        <v>0</v>
      </c>
      <c r="R33">
        <v>0</v>
      </c>
      <c r="T33">
        <v>0</v>
      </c>
      <c r="U33">
        <v>0</v>
      </c>
      <c r="X33">
        <v>9.6</v>
      </c>
      <c r="AE33" t="s">
        <v>69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BG33">
        <v>495</v>
      </c>
    </row>
    <row r="34" spans="1:62" x14ac:dyDescent="0.25">
      <c r="A34" t="s">
        <v>189</v>
      </c>
      <c r="B34">
        <v>7.48</v>
      </c>
      <c r="C34" t="s">
        <v>64</v>
      </c>
      <c r="D34">
        <v>6.2</v>
      </c>
      <c r="E34">
        <v>0.01</v>
      </c>
      <c r="F34" t="s">
        <v>65</v>
      </c>
      <c r="G34" t="s">
        <v>66</v>
      </c>
      <c r="H34">
        <v>165</v>
      </c>
      <c r="I34">
        <v>0.44</v>
      </c>
      <c r="M34" t="s">
        <v>67</v>
      </c>
      <c r="N34">
        <v>170</v>
      </c>
      <c r="O34" t="s">
        <v>190</v>
      </c>
      <c r="P34">
        <v>0</v>
      </c>
      <c r="R34">
        <v>0</v>
      </c>
      <c r="T34">
        <v>0</v>
      </c>
      <c r="U34">
        <v>0</v>
      </c>
      <c r="X34">
        <v>16.5</v>
      </c>
      <c r="Y34" t="s">
        <v>68</v>
      </c>
      <c r="Z34" t="s">
        <v>71</v>
      </c>
      <c r="AB34" t="s">
        <v>68</v>
      </c>
      <c r="AC34" t="s">
        <v>64</v>
      </c>
      <c r="AV34" t="s">
        <v>68</v>
      </c>
      <c r="AX34" t="s">
        <v>69</v>
      </c>
      <c r="AY34" t="s">
        <v>69</v>
      </c>
      <c r="BC34" t="s">
        <v>72</v>
      </c>
      <c r="BE34" t="s">
        <v>71</v>
      </c>
      <c r="BG34">
        <v>508</v>
      </c>
    </row>
    <row r="35" spans="1:62" x14ac:dyDescent="0.25">
      <c r="A35" t="s">
        <v>189</v>
      </c>
      <c r="B35">
        <v>7.51</v>
      </c>
      <c r="C35" t="s">
        <v>64</v>
      </c>
      <c r="E35" t="s">
        <v>70</v>
      </c>
      <c r="F35" t="s">
        <v>65</v>
      </c>
      <c r="G35" t="s">
        <v>66</v>
      </c>
      <c r="I35">
        <v>0.46</v>
      </c>
      <c r="M35">
        <v>0.17</v>
      </c>
      <c r="N35" t="s">
        <v>68</v>
      </c>
      <c r="O35" t="s">
        <v>68</v>
      </c>
      <c r="P35">
        <v>0</v>
      </c>
      <c r="R35">
        <v>0</v>
      </c>
      <c r="T35">
        <v>0</v>
      </c>
      <c r="U35">
        <v>0</v>
      </c>
      <c r="X35">
        <v>24</v>
      </c>
      <c r="BG35">
        <v>519</v>
      </c>
    </row>
    <row r="36" spans="1:62" x14ac:dyDescent="0.25">
      <c r="A36" t="s">
        <v>189</v>
      </c>
      <c r="B36">
        <v>7.53</v>
      </c>
      <c r="C36" t="s">
        <v>64</v>
      </c>
      <c r="E36" t="s">
        <v>70</v>
      </c>
      <c r="F36" t="s">
        <v>65</v>
      </c>
      <c r="G36" t="s">
        <v>66</v>
      </c>
      <c r="I36">
        <v>0.44</v>
      </c>
      <c r="M36">
        <v>0.16</v>
      </c>
      <c r="N36" t="s">
        <v>68</v>
      </c>
      <c r="O36" t="s">
        <v>68</v>
      </c>
      <c r="P36">
        <v>0</v>
      </c>
      <c r="R36">
        <v>0</v>
      </c>
      <c r="T36">
        <v>0</v>
      </c>
      <c r="U36">
        <v>0</v>
      </c>
      <c r="X36">
        <v>11.9</v>
      </c>
      <c r="BG36">
        <v>498</v>
      </c>
    </row>
    <row r="37" spans="1:62" x14ac:dyDescent="0.25">
      <c r="A37" t="s">
        <v>189</v>
      </c>
      <c r="B37">
        <v>7.55</v>
      </c>
      <c r="C37" t="s">
        <v>64</v>
      </c>
      <c r="E37">
        <v>0.01</v>
      </c>
      <c r="F37" t="s">
        <v>65</v>
      </c>
      <c r="G37" t="s">
        <v>66</v>
      </c>
      <c r="I37">
        <v>0.42</v>
      </c>
      <c r="J37">
        <v>2</v>
      </c>
      <c r="M37" t="s">
        <v>67</v>
      </c>
      <c r="N37" t="s">
        <v>68</v>
      </c>
      <c r="T37">
        <v>0</v>
      </c>
      <c r="U37">
        <v>0</v>
      </c>
      <c r="X37">
        <v>10.8</v>
      </c>
      <c r="BG37">
        <v>517</v>
      </c>
    </row>
    <row r="38" spans="1:62" x14ac:dyDescent="0.25">
      <c r="A38" t="s">
        <v>189</v>
      </c>
      <c r="N38" t="s">
        <v>68</v>
      </c>
      <c r="T38">
        <v>0</v>
      </c>
      <c r="U38">
        <v>0</v>
      </c>
    </row>
    <row r="39" spans="1:62" x14ac:dyDescent="0.25">
      <c r="A39" t="s">
        <v>189</v>
      </c>
      <c r="B39">
        <v>7.62</v>
      </c>
      <c r="C39" t="s">
        <v>64</v>
      </c>
      <c r="D39">
        <v>6.9</v>
      </c>
      <c r="E39">
        <v>0.01</v>
      </c>
      <c r="F39" t="s">
        <v>65</v>
      </c>
      <c r="G39" t="s">
        <v>66</v>
      </c>
      <c r="I39">
        <v>0.46</v>
      </c>
      <c r="J39">
        <v>3</v>
      </c>
      <c r="N39" t="s">
        <v>68</v>
      </c>
      <c r="S39">
        <v>0.76</v>
      </c>
      <c r="T39">
        <v>0</v>
      </c>
      <c r="U39">
        <v>0</v>
      </c>
      <c r="X39">
        <v>11.7</v>
      </c>
      <c r="BG39">
        <v>505</v>
      </c>
      <c r="BH39">
        <v>73</v>
      </c>
      <c r="BI39">
        <v>29.7</v>
      </c>
    </row>
    <row r="40" spans="1:62" x14ac:dyDescent="0.25">
      <c r="A40" t="s">
        <v>189</v>
      </c>
      <c r="N40" t="s">
        <v>68</v>
      </c>
      <c r="T40">
        <v>0</v>
      </c>
      <c r="U40">
        <v>0</v>
      </c>
    </row>
    <row r="41" spans="1:62" x14ac:dyDescent="0.25">
      <c r="A41" t="s">
        <v>189</v>
      </c>
      <c r="N41" t="s">
        <v>68</v>
      </c>
      <c r="T41">
        <v>0</v>
      </c>
      <c r="U41">
        <v>0</v>
      </c>
    </row>
    <row r="42" spans="1:62" x14ac:dyDescent="0.25">
      <c r="A42" t="s">
        <v>189</v>
      </c>
      <c r="B42">
        <v>7.51</v>
      </c>
      <c r="C42" t="s">
        <v>64</v>
      </c>
      <c r="D42">
        <v>6.7</v>
      </c>
      <c r="E42">
        <v>0.01</v>
      </c>
      <c r="F42" t="s">
        <v>65</v>
      </c>
      <c r="G42" t="s">
        <v>66</v>
      </c>
      <c r="I42">
        <v>0.4</v>
      </c>
      <c r="J42">
        <v>4</v>
      </c>
      <c r="N42" t="s">
        <v>68</v>
      </c>
      <c r="T42">
        <v>0</v>
      </c>
      <c r="U42">
        <v>0</v>
      </c>
      <c r="X42">
        <v>11.8</v>
      </c>
      <c r="BG42">
        <v>494</v>
      </c>
    </row>
    <row r="43" spans="1:62" x14ac:dyDescent="0.25">
      <c r="A43" t="s">
        <v>189</v>
      </c>
      <c r="B43">
        <v>7.59</v>
      </c>
      <c r="C43" t="s">
        <v>64</v>
      </c>
      <c r="D43">
        <v>6.3</v>
      </c>
      <c r="E43">
        <v>0.01</v>
      </c>
      <c r="F43" t="s">
        <v>65</v>
      </c>
      <c r="G43" t="s">
        <v>66</v>
      </c>
      <c r="I43">
        <v>0.44</v>
      </c>
      <c r="J43">
        <v>3</v>
      </c>
      <c r="K43">
        <v>0.13</v>
      </c>
      <c r="L43" t="s">
        <v>77</v>
      </c>
      <c r="N43" t="s">
        <v>68</v>
      </c>
      <c r="Q43" t="s">
        <v>71</v>
      </c>
      <c r="T43">
        <v>0</v>
      </c>
      <c r="U43">
        <v>0</v>
      </c>
      <c r="V43" t="s">
        <v>64</v>
      </c>
      <c r="W43" t="s">
        <v>65</v>
      </c>
      <c r="X43">
        <v>11.8</v>
      </c>
      <c r="AA43" t="s">
        <v>67</v>
      </c>
      <c r="AD43" t="s">
        <v>69</v>
      </c>
      <c r="AP43" t="s">
        <v>78</v>
      </c>
      <c r="AQ43" t="s">
        <v>79</v>
      </c>
      <c r="AR43" t="s">
        <v>80</v>
      </c>
      <c r="AS43" t="s">
        <v>81</v>
      </c>
      <c r="AT43" t="s">
        <v>82</v>
      </c>
      <c r="AV43" t="s">
        <v>68</v>
      </c>
      <c r="AW43" t="s">
        <v>70</v>
      </c>
      <c r="AX43" t="s">
        <v>68</v>
      </c>
      <c r="AY43" t="s">
        <v>68</v>
      </c>
      <c r="AZ43" t="s">
        <v>71</v>
      </c>
      <c r="BA43" t="s">
        <v>83</v>
      </c>
      <c r="BB43" t="s">
        <v>69</v>
      </c>
      <c r="BD43" t="s">
        <v>84</v>
      </c>
      <c r="BF43" t="s">
        <v>81</v>
      </c>
      <c r="BG43">
        <v>516</v>
      </c>
      <c r="BJ43" t="s">
        <v>85</v>
      </c>
    </row>
    <row r="44" spans="1:62" x14ac:dyDescent="0.25">
      <c r="A44" t="s">
        <v>189</v>
      </c>
      <c r="B44">
        <v>7.54</v>
      </c>
      <c r="C44" t="s">
        <v>64</v>
      </c>
      <c r="D44">
        <v>6.2</v>
      </c>
      <c r="E44" t="s">
        <v>70</v>
      </c>
      <c r="F44" t="s">
        <v>65</v>
      </c>
      <c r="G44" t="s">
        <v>66</v>
      </c>
      <c r="I44">
        <v>0.48</v>
      </c>
      <c r="J44">
        <v>3</v>
      </c>
      <c r="N44" t="s">
        <v>68</v>
      </c>
      <c r="T44">
        <v>0</v>
      </c>
      <c r="U44">
        <v>0</v>
      </c>
      <c r="X44">
        <v>13.7</v>
      </c>
      <c r="BG44">
        <v>495</v>
      </c>
    </row>
    <row r="45" spans="1:62" x14ac:dyDescent="0.25">
      <c r="A45" t="s">
        <v>189</v>
      </c>
      <c r="B45">
        <v>7.59</v>
      </c>
      <c r="C45" t="s">
        <v>64</v>
      </c>
      <c r="E45">
        <v>0.01</v>
      </c>
      <c r="F45" t="s">
        <v>65</v>
      </c>
      <c r="G45" t="s">
        <v>66</v>
      </c>
      <c r="I45">
        <v>0.42</v>
      </c>
      <c r="M45" t="s">
        <v>67</v>
      </c>
      <c r="N45" t="s">
        <v>68</v>
      </c>
      <c r="O45" t="s">
        <v>68</v>
      </c>
      <c r="P45">
        <v>0</v>
      </c>
      <c r="R45">
        <v>0</v>
      </c>
      <c r="T45">
        <v>0</v>
      </c>
      <c r="U45">
        <v>0</v>
      </c>
      <c r="X45">
        <v>14.5</v>
      </c>
      <c r="BG45">
        <v>491</v>
      </c>
    </row>
    <row r="46" spans="1:62" x14ac:dyDescent="0.25">
      <c r="A46" t="s">
        <v>189</v>
      </c>
      <c r="N46" t="s">
        <v>68</v>
      </c>
      <c r="T46">
        <v>0</v>
      </c>
      <c r="U46">
        <v>0</v>
      </c>
    </row>
    <row r="47" spans="1:62" x14ac:dyDescent="0.25">
      <c r="A47" t="s">
        <v>189</v>
      </c>
      <c r="B47">
        <v>7.5</v>
      </c>
      <c r="C47" t="s">
        <v>64</v>
      </c>
      <c r="D47">
        <v>6.2</v>
      </c>
      <c r="E47" t="s">
        <v>70</v>
      </c>
      <c r="F47" t="s">
        <v>65</v>
      </c>
      <c r="G47" t="s">
        <v>66</v>
      </c>
      <c r="I47">
        <v>0.42</v>
      </c>
      <c r="J47">
        <v>4</v>
      </c>
      <c r="N47" t="s">
        <v>68</v>
      </c>
      <c r="T47">
        <v>0</v>
      </c>
      <c r="U47">
        <v>0</v>
      </c>
      <c r="X47">
        <v>13.7</v>
      </c>
      <c r="BG47">
        <v>486</v>
      </c>
    </row>
    <row r="48" spans="1:62" x14ac:dyDescent="0.25">
      <c r="A48" t="s">
        <v>189</v>
      </c>
      <c r="N48" t="s">
        <v>68</v>
      </c>
      <c r="T48">
        <v>0</v>
      </c>
      <c r="U48">
        <v>0</v>
      </c>
      <c r="X48">
        <v>12.9</v>
      </c>
      <c r="BG48">
        <v>493</v>
      </c>
    </row>
    <row r="49" spans="1:59" x14ac:dyDescent="0.25">
      <c r="A49" t="s">
        <v>189</v>
      </c>
      <c r="B49">
        <v>7.48</v>
      </c>
      <c r="C49" t="s">
        <v>64</v>
      </c>
      <c r="D49">
        <v>6.1</v>
      </c>
      <c r="E49" t="s">
        <v>70</v>
      </c>
      <c r="F49" t="s">
        <v>65</v>
      </c>
      <c r="G49">
        <v>12</v>
      </c>
      <c r="I49">
        <v>0.46</v>
      </c>
      <c r="J49">
        <v>5</v>
      </c>
      <c r="N49" t="s">
        <v>68</v>
      </c>
      <c r="T49">
        <v>0</v>
      </c>
      <c r="U49">
        <v>0</v>
      </c>
      <c r="X49">
        <v>15.9</v>
      </c>
      <c r="BG49">
        <v>458</v>
      </c>
    </row>
    <row r="50" spans="1:59" x14ac:dyDescent="0.25">
      <c r="A50" t="s">
        <v>189</v>
      </c>
      <c r="B50">
        <v>7.54</v>
      </c>
      <c r="C50" t="s">
        <v>64</v>
      </c>
      <c r="E50" t="s">
        <v>70</v>
      </c>
      <c r="F50" t="s">
        <v>65</v>
      </c>
      <c r="G50" t="s">
        <v>66</v>
      </c>
      <c r="I50">
        <v>0.4</v>
      </c>
      <c r="M50">
        <v>0.11</v>
      </c>
      <c r="N50" t="s">
        <v>68</v>
      </c>
      <c r="T50">
        <v>0</v>
      </c>
      <c r="U50">
        <v>0</v>
      </c>
      <c r="X50">
        <v>13.4</v>
      </c>
      <c r="BG50">
        <v>482</v>
      </c>
    </row>
    <row r="51" spans="1:59" x14ac:dyDescent="0.25">
      <c r="A51" t="s">
        <v>189</v>
      </c>
      <c r="N51" t="s">
        <v>68</v>
      </c>
      <c r="T51">
        <v>0</v>
      </c>
      <c r="U51">
        <v>0</v>
      </c>
    </row>
    <row r="52" spans="1:59" x14ac:dyDescent="0.25">
      <c r="A52" t="s">
        <v>189</v>
      </c>
      <c r="B52">
        <v>7.44</v>
      </c>
      <c r="C52" t="s">
        <v>64</v>
      </c>
      <c r="D52">
        <v>6.4</v>
      </c>
      <c r="E52">
        <v>0.01</v>
      </c>
      <c r="F52" t="s">
        <v>65</v>
      </c>
      <c r="G52" t="s">
        <v>66</v>
      </c>
      <c r="I52">
        <v>0.46</v>
      </c>
      <c r="J52">
        <v>4</v>
      </c>
      <c r="N52" t="s">
        <v>68</v>
      </c>
      <c r="T52">
        <v>0</v>
      </c>
      <c r="U52">
        <v>0</v>
      </c>
      <c r="X52">
        <v>13.9</v>
      </c>
      <c r="BG52">
        <v>502</v>
      </c>
    </row>
    <row r="53" spans="1:59" x14ac:dyDescent="0.25">
      <c r="A53" t="s">
        <v>189</v>
      </c>
      <c r="N53" t="s">
        <v>68</v>
      </c>
      <c r="T53">
        <v>0</v>
      </c>
      <c r="U53">
        <v>0</v>
      </c>
    </row>
    <row r="54" spans="1:59" x14ac:dyDescent="0.25">
      <c r="A54" t="s">
        <v>189</v>
      </c>
      <c r="B54">
        <v>7.55</v>
      </c>
      <c r="C54" t="s">
        <v>64</v>
      </c>
      <c r="D54">
        <v>6.4</v>
      </c>
      <c r="E54" t="s">
        <v>70</v>
      </c>
      <c r="F54" t="s">
        <v>65</v>
      </c>
      <c r="G54" t="s">
        <v>66</v>
      </c>
      <c r="I54">
        <v>0.48</v>
      </c>
      <c r="J54">
        <v>5</v>
      </c>
      <c r="N54" t="s">
        <v>68</v>
      </c>
      <c r="T54">
        <v>0</v>
      </c>
      <c r="U54">
        <v>0</v>
      </c>
      <c r="X54">
        <v>12</v>
      </c>
      <c r="BG54">
        <v>498</v>
      </c>
    </row>
    <row r="55" spans="1:59" x14ac:dyDescent="0.25">
      <c r="A55" t="s">
        <v>189</v>
      </c>
      <c r="N55" t="s">
        <v>68</v>
      </c>
      <c r="T55">
        <v>0</v>
      </c>
      <c r="U55">
        <v>0</v>
      </c>
    </row>
    <row r="56" spans="1:59" x14ac:dyDescent="0.25">
      <c r="A56" t="s">
        <v>189</v>
      </c>
      <c r="B56">
        <v>7.81</v>
      </c>
      <c r="C56" t="s">
        <v>64</v>
      </c>
      <c r="E56" t="s">
        <v>70</v>
      </c>
      <c r="F56" t="s">
        <v>65</v>
      </c>
      <c r="G56" t="s">
        <v>66</v>
      </c>
      <c r="I56">
        <v>0.4</v>
      </c>
      <c r="M56">
        <v>0.13</v>
      </c>
      <c r="N56" t="s">
        <v>68</v>
      </c>
      <c r="T56">
        <v>0</v>
      </c>
      <c r="U56">
        <v>0</v>
      </c>
      <c r="X56">
        <v>11.6</v>
      </c>
      <c r="BG56">
        <v>492</v>
      </c>
    </row>
    <row r="57" spans="1:59" x14ac:dyDescent="0.25">
      <c r="A57" t="s">
        <v>189</v>
      </c>
      <c r="B57">
        <v>7.8</v>
      </c>
      <c r="C57" t="s">
        <v>64</v>
      </c>
      <c r="D57">
        <v>6.7</v>
      </c>
      <c r="E57" t="s">
        <v>70</v>
      </c>
      <c r="F57" t="s">
        <v>65</v>
      </c>
      <c r="G57" t="s">
        <v>66</v>
      </c>
      <c r="I57">
        <v>0.46</v>
      </c>
      <c r="J57">
        <v>4</v>
      </c>
      <c r="N57" t="s">
        <v>68</v>
      </c>
      <c r="T57">
        <v>0</v>
      </c>
      <c r="U57">
        <v>0</v>
      </c>
      <c r="X57">
        <v>12</v>
      </c>
      <c r="BG57">
        <v>490</v>
      </c>
    </row>
    <row r="58" spans="1:59" x14ac:dyDescent="0.25">
      <c r="A58" t="s">
        <v>189</v>
      </c>
      <c r="B58">
        <v>7.71</v>
      </c>
      <c r="C58" t="s">
        <v>64</v>
      </c>
      <c r="D58">
        <v>6.5</v>
      </c>
      <c r="E58" t="s">
        <v>70</v>
      </c>
      <c r="F58" t="s">
        <v>65</v>
      </c>
      <c r="G58">
        <v>12</v>
      </c>
      <c r="I58">
        <v>0.52</v>
      </c>
      <c r="J58">
        <v>2</v>
      </c>
      <c r="N58" t="s">
        <v>68</v>
      </c>
      <c r="T58">
        <v>0</v>
      </c>
      <c r="U58">
        <v>0</v>
      </c>
      <c r="X58">
        <v>11.7</v>
      </c>
      <c r="BG58">
        <v>517</v>
      </c>
    </row>
    <row r="59" spans="1:59" x14ac:dyDescent="0.25">
      <c r="A59" t="s">
        <v>189</v>
      </c>
      <c r="N59" t="s">
        <v>68</v>
      </c>
      <c r="T59">
        <v>0</v>
      </c>
      <c r="U59">
        <v>0</v>
      </c>
      <c r="X59">
        <v>11.4</v>
      </c>
      <c r="BG59">
        <v>509</v>
      </c>
    </row>
    <row r="60" spans="1:59" x14ac:dyDescent="0.25">
      <c r="A60" t="s">
        <v>193</v>
      </c>
      <c r="B60">
        <v>7.72</v>
      </c>
      <c r="C60" t="s">
        <v>64</v>
      </c>
      <c r="E60">
        <v>0.01</v>
      </c>
      <c r="F60" t="s">
        <v>65</v>
      </c>
      <c r="G60">
        <v>12</v>
      </c>
      <c r="I60">
        <v>0.46</v>
      </c>
      <c r="M60" t="s">
        <v>67</v>
      </c>
      <c r="N60" t="s">
        <v>68</v>
      </c>
      <c r="P60">
        <v>0</v>
      </c>
      <c r="T60">
        <v>0</v>
      </c>
      <c r="U60">
        <v>0</v>
      </c>
      <c r="X60">
        <v>10.3</v>
      </c>
      <c r="AE60" t="s">
        <v>69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BG60">
        <v>481</v>
      </c>
    </row>
    <row r="61" spans="1:59" x14ac:dyDescent="0.25">
      <c r="A61" t="s">
        <v>193</v>
      </c>
      <c r="B61">
        <v>7.72</v>
      </c>
      <c r="C61" t="s">
        <v>64</v>
      </c>
      <c r="E61" t="s">
        <v>70</v>
      </c>
      <c r="F61">
        <v>57</v>
      </c>
      <c r="G61">
        <v>27</v>
      </c>
      <c r="I61">
        <v>0.4</v>
      </c>
      <c r="M61">
        <v>11.1</v>
      </c>
      <c r="N61" t="s">
        <v>68</v>
      </c>
      <c r="P61">
        <v>0</v>
      </c>
      <c r="T61">
        <v>0</v>
      </c>
      <c r="U61">
        <v>0</v>
      </c>
      <c r="X61">
        <v>18.600000000000001</v>
      </c>
      <c r="BG61">
        <v>491</v>
      </c>
    </row>
    <row r="62" spans="1:59" x14ac:dyDescent="0.25">
      <c r="A62" t="s">
        <v>193</v>
      </c>
      <c r="B62">
        <v>7.81</v>
      </c>
      <c r="C62" t="s">
        <v>64</v>
      </c>
      <c r="D62" t="s">
        <v>68</v>
      </c>
      <c r="E62" t="s">
        <v>70</v>
      </c>
      <c r="F62" t="s">
        <v>65</v>
      </c>
      <c r="G62" t="s">
        <v>66</v>
      </c>
      <c r="I62">
        <v>0.42</v>
      </c>
      <c r="J62">
        <v>4</v>
      </c>
      <c r="N62" t="s">
        <v>68</v>
      </c>
      <c r="T62">
        <v>0</v>
      </c>
      <c r="U62">
        <v>0</v>
      </c>
      <c r="X62">
        <v>23.1</v>
      </c>
      <c r="BG62">
        <v>510</v>
      </c>
    </row>
    <row r="63" spans="1:59" x14ac:dyDescent="0.25">
      <c r="A63" t="s">
        <v>193</v>
      </c>
      <c r="B63">
        <v>7.8</v>
      </c>
      <c r="C63" t="s">
        <v>64</v>
      </c>
      <c r="E63" t="s">
        <v>70</v>
      </c>
      <c r="F63" t="s">
        <v>65</v>
      </c>
      <c r="G63" t="s">
        <v>66</v>
      </c>
      <c r="I63">
        <v>0.44</v>
      </c>
      <c r="M63" t="s">
        <v>69</v>
      </c>
      <c r="N63" t="s">
        <v>68</v>
      </c>
      <c r="P63">
        <v>0</v>
      </c>
      <c r="T63">
        <v>0</v>
      </c>
      <c r="U63">
        <v>0</v>
      </c>
      <c r="X63">
        <v>9.9</v>
      </c>
      <c r="BG63">
        <v>502</v>
      </c>
    </row>
    <row r="64" spans="1:59" x14ac:dyDescent="0.25">
      <c r="A64" t="s">
        <v>193</v>
      </c>
      <c r="B64">
        <v>7.81</v>
      </c>
      <c r="C64" t="s">
        <v>64</v>
      </c>
      <c r="E64">
        <v>0.01</v>
      </c>
      <c r="F64" t="s">
        <v>65</v>
      </c>
      <c r="G64" t="s">
        <v>66</v>
      </c>
      <c r="I64">
        <v>0.46</v>
      </c>
      <c r="J64">
        <v>4</v>
      </c>
      <c r="M64" t="s">
        <v>67</v>
      </c>
      <c r="N64" t="s">
        <v>68</v>
      </c>
      <c r="T64">
        <v>0</v>
      </c>
      <c r="U64">
        <v>0</v>
      </c>
      <c r="X64">
        <v>11</v>
      </c>
      <c r="BG64">
        <v>496</v>
      </c>
    </row>
    <row r="65" spans="1:62" x14ac:dyDescent="0.25">
      <c r="A65" t="s">
        <v>193</v>
      </c>
      <c r="N65" t="s">
        <v>68</v>
      </c>
      <c r="T65">
        <v>0</v>
      </c>
      <c r="U65">
        <v>0</v>
      </c>
    </row>
    <row r="66" spans="1:62" x14ac:dyDescent="0.25">
      <c r="A66" t="s">
        <v>193</v>
      </c>
      <c r="B66">
        <v>7.76</v>
      </c>
      <c r="C66" t="s">
        <v>64</v>
      </c>
      <c r="D66" t="s">
        <v>68</v>
      </c>
      <c r="E66">
        <v>0.01</v>
      </c>
      <c r="F66" t="s">
        <v>65</v>
      </c>
      <c r="G66" t="s">
        <v>66</v>
      </c>
      <c r="I66">
        <v>0.42</v>
      </c>
      <c r="J66">
        <v>3</v>
      </c>
      <c r="N66" t="s">
        <v>68</v>
      </c>
      <c r="S66">
        <v>1.1000000000000001</v>
      </c>
      <c r="T66">
        <v>0</v>
      </c>
      <c r="U66">
        <v>0</v>
      </c>
      <c r="X66">
        <v>13.9</v>
      </c>
      <c r="BG66">
        <v>492</v>
      </c>
      <c r="BH66">
        <v>34.9</v>
      </c>
      <c r="BI66">
        <v>28.5</v>
      </c>
    </row>
    <row r="67" spans="1:62" x14ac:dyDescent="0.25">
      <c r="A67" t="s">
        <v>193</v>
      </c>
      <c r="N67" t="s">
        <v>68</v>
      </c>
      <c r="T67">
        <v>0</v>
      </c>
      <c r="U67">
        <v>0</v>
      </c>
    </row>
    <row r="68" spans="1:62" x14ac:dyDescent="0.25">
      <c r="A68" t="s">
        <v>193</v>
      </c>
      <c r="B68">
        <v>7.68</v>
      </c>
      <c r="C68" t="s">
        <v>64</v>
      </c>
      <c r="D68" t="s">
        <v>68</v>
      </c>
      <c r="E68">
        <v>0.01</v>
      </c>
      <c r="F68" t="s">
        <v>65</v>
      </c>
      <c r="G68" t="s">
        <v>66</v>
      </c>
      <c r="I68">
        <v>0.48</v>
      </c>
      <c r="J68">
        <v>4</v>
      </c>
      <c r="N68" t="s">
        <v>68</v>
      </c>
      <c r="T68">
        <v>0</v>
      </c>
      <c r="U68">
        <v>0</v>
      </c>
      <c r="X68">
        <v>12</v>
      </c>
      <c r="BG68">
        <v>478</v>
      </c>
    </row>
    <row r="69" spans="1:62" x14ac:dyDescent="0.25">
      <c r="A69" t="s">
        <v>193</v>
      </c>
      <c r="N69" t="s">
        <v>68</v>
      </c>
      <c r="T69">
        <v>0</v>
      </c>
      <c r="U69">
        <v>0</v>
      </c>
      <c r="X69">
        <v>14</v>
      </c>
      <c r="BG69">
        <v>499</v>
      </c>
    </row>
    <row r="70" spans="1:62" x14ac:dyDescent="0.25">
      <c r="A70" t="s">
        <v>193</v>
      </c>
      <c r="B70">
        <v>7.77</v>
      </c>
      <c r="C70" t="s">
        <v>64</v>
      </c>
      <c r="D70" t="s">
        <v>68</v>
      </c>
      <c r="E70">
        <v>0.01</v>
      </c>
      <c r="F70" t="s">
        <v>65</v>
      </c>
      <c r="G70" t="s">
        <v>66</v>
      </c>
      <c r="I70">
        <v>0.42</v>
      </c>
      <c r="J70">
        <v>3</v>
      </c>
      <c r="N70" t="s">
        <v>68</v>
      </c>
      <c r="T70">
        <v>0</v>
      </c>
      <c r="U70">
        <v>0</v>
      </c>
      <c r="X70">
        <v>14.4</v>
      </c>
      <c r="BB70" t="s">
        <v>69</v>
      </c>
      <c r="BG70">
        <v>504</v>
      </c>
      <c r="BJ70" t="s">
        <v>85</v>
      </c>
    </row>
    <row r="71" spans="1:62" x14ac:dyDescent="0.25">
      <c r="A71" t="s">
        <v>193</v>
      </c>
      <c r="B71">
        <v>7.68</v>
      </c>
      <c r="C71" t="s">
        <v>64</v>
      </c>
      <c r="E71">
        <v>0.01</v>
      </c>
      <c r="F71" t="s">
        <v>65</v>
      </c>
      <c r="G71" t="s">
        <v>66</v>
      </c>
      <c r="I71">
        <v>0.46</v>
      </c>
      <c r="M71" t="s">
        <v>67</v>
      </c>
      <c r="N71" t="s">
        <v>68</v>
      </c>
      <c r="O71" t="s">
        <v>68</v>
      </c>
      <c r="P71">
        <v>0</v>
      </c>
      <c r="R71">
        <v>0</v>
      </c>
      <c r="T71">
        <v>0</v>
      </c>
      <c r="U71">
        <v>0</v>
      </c>
      <c r="X71">
        <v>15.3</v>
      </c>
      <c r="BG71">
        <v>501</v>
      </c>
    </row>
    <row r="72" spans="1:62" x14ac:dyDescent="0.25">
      <c r="A72" t="s">
        <v>193</v>
      </c>
      <c r="N72" t="s">
        <v>68</v>
      </c>
      <c r="T72">
        <v>0</v>
      </c>
      <c r="U72">
        <v>0</v>
      </c>
    </row>
    <row r="73" spans="1:62" x14ac:dyDescent="0.25">
      <c r="A73" t="s">
        <v>193</v>
      </c>
      <c r="B73">
        <v>7.64</v>
      </c>
      <c r="C73" t="s">
        <v>64</v>
      </c>
      <c r="D73" t="s">
        <v>68</v>
      </c>
      <c r="E73" t="s">
        <v>70</v>
      </c>
      <c r="F73" t="s">
        <v>65</v>
      </c>
      <c r="G73">
        <v>12</v>
      </c>
      <c r="I73">
        <v>0.42</v>
      </c>
      <c r="J73">
        <v>4</v>
      </c>
      <c r="N73" t="s">
        <v>68</v>
      </c>
      <c r="T73">
        <v>0</v>
      </c>
      <c r="U73">
        <v>0</v>
      </c>
      <c r="X73">
        <v>18.5</v>
      </c>
      <c r="BG73">
        <v>483</v>
      </c>
    </row>
    <row r="74" spans="1:62" x14ac:dyDescent="0.25">
      <c r="A74" t="s">
        <v>193</v>
      </c>
      <c r="N74" t="s">
        <v>68</v>
      </c>
      <c r="T74">
        <v>0</v>
      </c>
      <c r="U74">
        <v>0</v>
      </c>
      <c r="X74">
        <v>16.3</v>
      </c>
      <c r="BG74">
        <v>500</v>
      </c>
    </row>
    <row r="75" spans="1:62" x14ac:dyDescent="0.25">
      <c r="A75" t="s">
        <v>193</v>
      </c>
      <c r="B75">
        <v>7.75</v>
      </c>
      <c r="C75" t="s">
        <v>64</v>
      </c>
      <c r="D75" t="s">
        <v>68</v>
      </c>
      <c r="E75" t="s">
        <v>70</v>
      </c>
      <c r="F75">
        <v>301</v>
      </c>
      <c r="G75">
        <v>12</v>
      </c>
      <c r="I75">
        <v>0.48</v>
      </c>
      <c r="J75">
        <v>4</v>
      </c>
      <c r="N75" t="s">
        <v>68</v>
      </c>
      <c r="T75">
        <v>0</v>
      </c>
      <c r="U75">
        <v>0</v>
      </c>
      <c r="X75">
        <v>16.899999999999999</v>
      </c>
      <c r="BG75">
        <v>484</v>
      </c>
    </row>
    <row r="76" spans="1:62" x14ac:dyDescent="0.25">
      <c r="A76" t="s">
        <v>193</v>
      </c>
      <c r="B76">
        <v>7.79</v>
      </c>
      <c r="C76" t="s">
        <v>64</v>
      </c>
      <c r="E76" t="s">
        <v>70</v>
      </c>
      <c r="F76" t="s">
        <v>65</v>
      </c>
      <c r="G76" t="s">
        <v>66</v>
      </c>
      <c r="I76">
        <v>0.44</v>
      </c>
      <c r="M76" t="s">
        <v>69</v>
      </c>
      <c r="N76" t="s">
        <v>68</v>
      </c>
      <c r="T76">
        <v>0</v>
      </c>
      <c r="U76">
        <v>0</v>
      </c>
      <c r="X76">
        <v>15.3</v>
      </c>
      <c r="BG76">
        <v>498</v>
      </c>
    </row>
    <row r="77" spans="1:62" x14ac:dyDescent="0.25">
      <c r="A77" t="s">
        <v>193</v>
      </c>
      <c r="N77" t="s">
        <v>68</v>
      </c>
      <c r="T77">
        <v>0</v>
      </c>
      <c r="U77">
        <v>0</v>
      </c>
    </row>
    <row r="78" spans="1:62" x14ac:dyDescent="0.25">
      <c r="A78" t="s">
        <v>193</v>
      </c>
      <c r="B78">
        <v>7.75</v>
      </c>
      <c r="C78" t="s">
        <v>64</v>
      </c>
      <c r="D78" t="s">
        <v>68</v>
      </c>
      <c r="E78" t="s">
        <v>70</v>
      </c>
      <c r="F78" t="s">
        <v>65</v>
      </c>
      <c r="G78" t="s">
        <v>66</v>
      </c>
      <c r="I78">
        <v>0.36</v>
      </c>
      <c r="J78">
        <v>5</v>
      </c>
      <c r="N78" t="s">
        <v>68</v>
      </c>
      <c r="T78">
        <v>0</v>
      </c>
      <c r="U78">
        <v>0</v>
      </c>
      <c r="X78">
        <v>15.8</v>
      </c>
      <c r="BG78">
        <v>498</v>
      </c>
    </row>
    <row r="79" spans="1:62" x14ac:dyDescent="0.25">
      <c r="A79" t="s">
        <v>193</v>
      </c>
      <c r="B79">
        <v>7.79</v>
      </c>
      <c r="C79" t="s">
        <v>64</v>
      </c>
      <c r="D79" t="s">
        <v>68</v>
      </c>
      <c r="E79" t="s">
        <v>70</v>
      </c>
      <c r="F79" t="s">
        <v>65</v>
      </c>
      <c r="G79" t="s">
        <v>66</v>
      </c>
      <c r="I79">
        <v>0.4</v>
      </c>
      <c r="J79">
        <v>5</v>
      </c>
      <c r="N79" t="s">
        <v>68</v>
      </c>
      <c r="T79">
        <v>0</v>
      </c>
      <c r="U79">
        <v>0</v>
      </c>
      <c r="X79">
        <v>15.5</v>
      </c>
      <c r="BG79">
        <v>500</v>
      </c>
    </row>
    <row r="80" spans="1:62" x14ac:dyDescent="0.25">
      <c r="A80" t="s">
        <v>193</v>
      </c>
      <c r="N80" t="s">
        <v>68</v>
      </c>
      <c r="T80">
        <v>0</v>
      </c>
      <c r="U80">
        <v>0</v>
      </c>
    </row>
    <row r="81" spans="1:59" x14ac:dyDescent="0.25">
      <c r="A81" t="s">
        <v>193</v>
      </c>
      <c r="B81">
        <v>7.68</v>
      </c>
      <c r="C81" t="s">
        <v>64</v>
      </c>
      <c r="E81" t="s">
        <v>70</v>
      </c>
      <c r="F81" t="s">
        <v>65</v>
      </c>
      <c r="G81" t="s">
        <v>66</v>
      </c>
      <c r="I81">
        <v>0.44</v>
      </c>
      <c r="M81">
        <v>0.26</v>
      </c>
      <c r="N81" t="s">
        <v>68</v>
      </c>
      <c r="T81">
        <v>0</v>
      </c>
      <c r="U81">
        <v>0</v>
      </c>
      <c r="X81">
        <v>15</v>
      </c>
      <c r="BG81">
        <v>501</v>
      </c>
    </row>
    <row r="82" spans="1:59" x14ac:dyDescent="0.25">
      <c r="A82" t="s">
        <v>193</v>
      </c>
      <c r="B82">
        <v>7.68</v>
      </c>
      <c r="C82" t="s">
        <v>64</v>
      </c>
      <c r="D82" t="s">
        <v>68</v>
      </c>
      <c r="E82" t="s">
        <v>70</v>
      </c>
      <c r="F82" t="s">
        <v>65</v>
      </c>
      <c r="G82" t="s">
        <v>66</v>
      </c>
      <c r="I82">
        <v>0.38</v>
      </c>
      <c r="J82">
        <v>3</v>
      </c>
      <c r="N82" t="s">
        <v>68</v>
      </c>
      <c r="T82">
        <v>0</v>
      </c>
      <c r="U82">
        <v>0</v>
      </c>
      <c r="X82">
        <v>14.8</v>
      </c>
      <c r="BG82">
        <v>490</v>
      </c>
    </row>
    <row r="83" spans="1:59" x14ac:dyDescent="0.25">
      <c r="A83" t="s">
        <v>193</v>
      </c>
      <c r="B83">
        <v>7.81</v>
      </c>
      <c r="C83" t="s">
        <v>64</v>
      </c>
      <c r="D83" t="s">
        <v>68</v>
      </c>
      <c r="E83" t="s">
        <v>70</v>
      </c>
      <c r="F83" t="s">
        <v>65</v>
      </c>
      <c r="G83">
        <v>12</v>
      </c>
      <c r="I83">
        <v>0.48</v>
      </c>
      <c r="J83">
        <v>5</v>
      </c>
      <c r="N83" t="s">
        <v>68</v>
      </c>
      <c r="T83">
        <v>0</v>
      </c>
      <c r="U83">
        <v>0</v>
      </c>
      <c r="X83">
        <v>13.9</v>
      </c>
      <c r="BG83">
        <v>495</v>
      </c>
    </row>
    <row r="84" spans="1:59" x14ac:dyDescent="0.25">
      <c r="A84" t="s">
        <v>193</v>
      </c>
      <c r="N84" t="s">
        <v>68</v>
      </c>
      <c r="T84">
        <v>0</v>
      </c>
      <c r="U84">
        <v>0</v>
      </c>
    </row>
    <row r="85" spans="1:59" x14ac:dyDescent="0.25">
      <c r="A85" t="s">
        <v>193</v>
      </c>
      <c r="N85" t="s">
        <v>68</v>
      </c>
      <c r="T85">
        <v>0</v>
      </c>
      <c r="U85">
        <v>0</v>
      </c>
      <c r="X85">
        <v>13.1</v>
      </c>
      <c r="BG85">
        <v>498</v>
      </c>
    </row>
    <row r="86" spans="1:59" x14ac:dyDescent="0.25">
      <c r="A86" t="s">
        <v>193</v>
      </c>
      <c r="B86">
        <v>7.73</v>
      </c>
      <c r="C86" t="s">
        <v>64</v>
      </c>
      <c r="D86" t="s">
        <v>68</v>
      </c>
      <c r="E86" t="s">
        <v>70</v>
      </c>
      <c r="F86" t="s">
        <v>65</v>
      </c>
      <c r="G86">
        <v>12</v>
      </c>
      <c r="I86">
        <v>0.4</v>
      </c>
      <c r="J86">
        <v>5</v>
      </c>
      <c r="N86" t="s">
        <v>68</v>
      </c>
      <c r="T86">
        <v>0</v>
      </c>
      <c r="U86">
        <v>0</v>
      </c>
      <c r="X86">
        <v>13.6</v>
      </c>
      <c r="BG86">
        <v>510</v>
      </c>
    </row>
    <row r="87" spans="1:59" x14ac:dyDescent="0.25">
      <c r="A87" t="s">
        <v>193</v>
      </c>
      <c r="B87">
        <v>7.83</v>
      </c>
      <c r="C87" t="s">
        <v>64</v>
      </c>
      <c r="E87" t="s">
        <v>70</v>
      </c>
      <c r="F87" t="s">
        <v>65</v>
      </c>
      <c r="G87" t="s">
        <v>66</v>
      </c>
      <c r="I87">
        <v>0.44</v>
      </c>
      <c r="M87" t="s">
        <v>67</v>
      </c>
      <c r="N87" t="s">
        <v>68</v>
      </c>
      <c r="P87">
        <v>0</v>
      </c>
      <c r="T87">
        <v>0</v>
      </c>
      <c r="U87">
        <v>0</v>
      </c>
      <c r="X87">
        <v>8.4</v>
      </c>
      <c r="AE87" t="s">
        <v>69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6</v>
      </c>
      <c r="AO87">
        <v>0</v>
      </c>
      <c r="BG87">
        <v>483</v>
      </c>
    </row>
    <row r="88" spans="1:59" x14ac:dyDescent="0.25">
      <c r="A88" t="s">
        <v>193</v>
      </c>
      <c r="B88">
        <v>7.83</v>
      </c>
      <c r="C88" t="s">
        <v>64</v>
      </c>
      <c r="D88" t="s">
        <v>68</v>
      </c>
      <c r="E88">
        <v>0.01</v>
      </c>
      <c r="F88" t="s">
        <v>65</v>
      </c>
      <c r="G88" t="s">
        <v>66</v>
      </c>
      <c r="H88">
        <v>137</v>
      </c>
      <c r="I88">
        <v>0.4</v>
      </c>
      <c r="M88" t="s">
        <v>67</v>
      </c>
      <c r="N88" t="s">
        <v>68</v>
      </c>
      <c r="P88">
        <v>0</v>
      </c>
      <c r="T88">
        <v>0</v>
      </c>
      <c r="U88">
        <v>0</v>
      </c>
      <c r="X88">
        <v>15.7</v>
      </c>
      <c r="Y88" t="s">
        <v>68</v>
      </c>
      <c r="Z88" t="s">
        <v>71</v>
      </c>
      <c r="AB88" t="s">
        <v>68</v>
      </c>
      <c r="AC88" t="s">
        <v>64</v>
      </c>
      <c r="BC88" t="s">
        <v>72</v>
      </c>
      <c r="BE88" t="s">
        <v>71</v>
      </c>
      <c r="BG88">
        <v>501</v>
      </c>
    </row>
    <row r="89" spans="1:59" x14ac:dyDescent="0.25">
      <c r="A89" t="s">
        <v>193</v>
      </c>
      <c r="B89">
        <v>7.81</v>
      </c>
      <c r="C89" t="s">
        <v>64</v>
      </c>
      <c r="E89">
        <v>0.01</v>
      </c>
      <c r="F89" t="s">
        <v>65</v>
      </c>
      <c r="G89" t="s">
        <v>66</v>
      </c>
      <c r="I89">
        <v>0.3</v>
      </c>
      <c r="M89" t="s">
        <v>69</v>
      </c>
      <c r="N89" t="s">
        <v>68</v>
      </c>
      <c r="P89">
        <v>0</v>
      </c>
      <c r="T89">
        <v>0</v>
      </c>
      <c r="U89">
        <v>0</v>
      </c>
      <c r="X89">
        <v>22.8</v>
      </c>
      <c r="BG89">
        <v>501</v>
      </c>
    </row>
    <row r="90" spans="1:59" x14ac:dyDescent="0.25">
      <c r="A90" t="s">
        <v>193</v>
      </c>
      <c r="B90">
        <v>8.02</v>
      </c>
      <c r="C90" t="s">
        <v>64</v>
      </c>
      <c r="E90" t="s">
        <v>70</v>
      </c>
      <c r="F90" t="s">
        <v>65</v>
      </c>
      <c r="G90" t="s">
        <v>66</v>
      </c>
      <c r="I90">
        <v>0.46</v>
      </c>
      <c r="M90" t="s">
        <v>69</v>
      </c>
      <c r="N90" t="s">
        <v>68</v>
      </c>
      <c r="P90">
        <v>0</v>
      </c>
      <c r="T90">
        <v>0</v>
      </c>
      <c r="U90">
        <v>0</v>
      </c>
      <c r="X90">
        <v>13.5</v>
      </c>
      <c r="BG90">
        <v>496</v>
      </c>
    </row>
    <row r="91" spans="1:59" x14ac:dyDescent="0.25">
      <c r="A91" t="s">
        <v>94</v>
      </c>
      <c r="B91">
        <v>7.44</v>
      </c>
      <c r="C91" t="s">
        <v>64</v>
      </c>
      <c r="E91" t="s">
        <v>70</v>
      </c>
      <c r="F91" t="s">
        <v>65</v>
      </c>
      <c r="G91">
        <v>10</v>
      </c>
      <c r="I91">
        <v>0.46</v>
      </c>
      <c r="J91">
        <v>2</v>
      </c>
      <c r="M91" t="s">
        <v>67</v>
      </c>
      <c r="N91" t="s">
        <v>68</v>
      </c>
      <c r="O91" t="s">
        <v>68</v>
      </c>
      <c r="P91">
        <v>0</v>
      </c>
      <c r="R91">
        <v>0</v>
      </c>
      <c r="T91">
        <v>0</v>
      </c>
      <c r="U91">
        <v>0</v>
      </c>
      <c r="X91">
        <v>8.1</v>
      </c>
      <c r="BG91">
        <v>388</v>
      </c>
    </row>
    <row r="92" spans="1:59" x14ac:dyDescent="0.25">
      <c r="A92" t="s">
        <v>94</v>
      </c>
      <c r="B92">
        <v>7.42</v>
      </c>
      <c r="C92" t="s">
        <v>64</v>
      </c>
      <c r="D92" t="s">
        <v>68</v>
      </c>
      <c r="E92">
        <v>0.01</v>
      </c>
      <c r="F92" t="s">
        <v>65</v>
      </c>
      <c r="G92">
        <v>12</v>
      </c>
      <c r="H92">
        <v>121</v>
      </c>
      <c r="I92">
        <v>0.44</v>
      </c>
      <c r="M92" t="s">
        <v>67</v>
      </c>
      <c r="N92" t="s">
        <v>68</v>
      </c>
      <c r="O92" t="s">
        <v>68</v>
      </c>
      <c r="P92">
        <v>0</v>
      </c>
      <c r="R92">
        <v>0</v>
      </c>
      <c r="T92">
        <v>0</v>
      </c>
      <c r="U92">
        <v>0</v>
      </c>
      <c r="X92">
        <v>15</v>
      </c>
      <c r="Y92" t="s">
        <v>68</v>
      </c>
      <c r="Z92" t="s">
        <v>71</v>
      </c>
      <c r="AB92" t="s">
        <v>68</v>
      </c>
      <c r="AC92">
        <v>0.09</v>
      </c>
      <c r="BC92" t="s">
        <v>72</v>
      </c>
      <c r="BE92">
        <v>4.2</v>
      </c>
      <c r="BG92">
        <v>383</v>
      </c>
    </row>
    <row r="93" spans="1:59" x14ac:dyDescent="0.25">
      <c r="A93" t="s">
        <v>94</v>
      </c>
      <c r="B93">
        <v>7.42</v>
      </c>
      <c r="C93" t="s">
        <v>64</v>
      </c>
      <c r="E93" t="s">
        <v>70</v>
      </c>
      <c r="F93" t="s">
        <v>65</v>
      </c>
      <c r="G93">
        <v>12</v>
      </c>
      <c r="I93">
        <v>0.42</v>
      </c>
      <c r="M93">
        <v>0.11</v>
      </c>
      <c r="N93" t="s">
        <v>68</v>
      </c>
      <c r="O93" t="s">
        <v>68</v>
      </c>
      <c r="P93">
        <v>0</v>
      </c>
      <c r="R93">
        <v>0</v>
      </c>
      <c r="T93">
        <v>0</v>
      </c>
      <c r="U93">
        <v>0</v>
      </c>
      <c r="X93">
        <v>21.6</v>
      </c>
      <c r="BG93">
        <v>368</v>
      </c>
    </row>
    <row r="94" spans="1:59" x14ac:dyDescent="0.25">
      <c r="A94" t="s">
        <v>94</v>
      </c>
      <c r="B94">
        <v>7.39</v>
      </c>
      <c r="C94" t="s">
        <v>64</v>
      </c>
      <c r="E94" t="s">
        <v>70</v>
      </c>
      <c r="F94" t="s">
        <v>65</v>
      </c>
      <c r="G94">
        <v>12</v>
      </c>
      <c r="I94">
        <v>0.46</v>
      </c>
      <c r="M94">
        <v>0.22</v>
      </c>
      <c r="N94" t="s">
        <v>68</v>
      </c>
      <c r="O94" t="s">
        <v>68</v>
      </c>
      <c r="P94">
        <v>0</v>
      </c>
      <c r="R94">
        <v>0</v>
      </c>
      <c r="T94">
        <v>0</v>
      </c>
      <c r="U94">
        <v>15</v>
      </c>
      <c r="X94">
        <v>18.899999999999999</v>
      </c>
      <c r="AE94" t="s">
        <v>69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BG94">
        <v>385</v>
      </c>
    </row>
    <row r="95" spans="1:59" x14ac:dyDescent="0.25">
      <c r="A95" t="s">
        <v>168</v>
      </c>
      <c r="B95">
        <v>7.58</v>
      </c>
      <c r="C95" t="s">
        <v>64</v>
      </c>
      <c r="E95">
        <v>0.02</v>
      </c>
      <c r="F95" t="s">
        <v>65</v>
      </c>
      <c r="G95">
        <v>10</v>
      </c>
      <c r="I95">
        <v>0.48</v>
      </c>
      <c r="J95">
        <v>3</v>
      </c>
      <c r="M95" t="s">
        <v>67</v>
      </c>
      <c r="N95" t="s">
        <v>68</v>
      </c>
      <c r="O95" t="s">
        <v>68</v>
      </c>
      <c r="P95">
        <v>0</v>
      </c>
      <c r="R95">
        <v>0</v>
      </c>
      <c r="T95">
        <v>0</v>
      </c>
      <c r="U95">
        <v>0</v>
      </c>
      <c r="X95">
        <v>11.8</v>
      </c>
      <c r="BG95">
        <v>490</v>
      </c>
    </row>
    <row r="96" spans="1:59" x14ac:dyDescent="0.25">
      <c r="A96" t="s">
        <v>168</v>
      </c>
      <c r="B96">
        <v>7.7</v>
      </c>
      <c r="C96" t="s">
        <v>64</v>
      </c>
      <c r="D96">
        <v>1.6</v>
      </c>
      <c r="E96">
        <v>0.02</v>
      </c>
      <c r="F96" t="s">
        <v>65</v>
      </c>
      <c r="G96">
        <v>12</v>
      </c>
      <c r="H96">
        <v>153</v>
      </c>
      <c r="I96">
        <v>0.5</v>
      </c>
      <c r="M96" t="s">
        <v>67</v>
      </c>
      <c r="N96">
        <v>10</v>
      </c>
      <c r="O96" t="s">
        <v>68</v>
      </c>
      <c r="P96">
        <v>2</v>
      </c>
      <c r="R96">
        <v>0</v>
      </c>
      <c r="T96">
        <v>0</v>
      </c>
      <c r="U96">
        <v>0</v>
      </c>
      <c r="X96">
        <v>16.399999999999999</v>
      </c>
      <c r="Y96" t="s">
        <v>68</v>
      </c>
      <c r="Z96" t="s">
        <v>71</v>
      </c>
      <c r="AB96" t="s">
        <v>68</v>
      </c>
      <c r="AC96" t="s">
        <v>64</v>
      </c>
      <c r="BC96" t="s">
        <v>72</v>
      </c>
      <c r="BE96" t="s">
        <v>71</v>
      </c>
      <c r="BG96">
        <v>467</v>
      </c>
    </row>
    <row r="97" spans="1:62" x14ac:dyDescent="0.25">
      <c r="A97" t="s">
        <v>168</v>
      </c>
      <c r="B97">
        <v>7.69</v>
      </c>
      <c r="C97" t="s">
        <v>64</v>
      </c>
      <c r="E97">
        <v>0.02</v>
      </c>
      <c r="I97">
        <v>0.42</v>
      </c>
      <c r="M97" t="s">
        <v>69</v>
      </c>
      <c r="N97" t="s">
        <v>68</v>
      </c>
      <c r="O97" t="s">
        <v>68</v>
      </c>
      <c r="P97">
        <v>0</v>
      </c>
      <c r="R97">
        <v>0</v>
      </c>
      <c r="T97">
        <v>0</v>
      </c>
      <c r="U97">
        <v>0</v>
      </c>
      <c r="X97">
        <v>21.4</v>
      </c>
      <c r="BG97">
        <v>488</v>
      </c>
    </row>
    <row r="98" spans="1:62" x14ac:dyDescent="0.25">
      <c r="A98" t="s">
        <v>168</v>
      </c>
      <c r="B98">
        <v>7.55</v>
      </c>
      <c r="C98" t="s">
        <v>64</v>
      </c>
      <c r="E98" t="s">
        <v>70</v>
      </c>
      <c r="F98" t="s">
        <v>65</v>
      </c>
      <c r="G98" t="s">
        <v>66</v>
      </c>
      <c r="I98">
        <v>0.52</v>
      </c>
      <c r="M98">
        <v>0.25</v>
      </c>
      <c r="N98" t="s">
        <v>68</v>
      </c>
      <c r="O98" t="s">
        <v>68</v>
      </c>
      <c r="P98">
        <v>0</v>
      </c>
      <c r="R98">
        <v>0</v>
      </c>
      <c r="T98">
        <v>0</v>
      </c>
      <c r="U98">
        <v>0</v>
      </c>
      <c r="X98">
        <v>18.5</v>
      </c>
      <c r="AE98" t="s">
        <v>69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BG98">
        <v>491</v>
      </c>
    </row>
    <row r="99" spans="1:62" x14ac:dyDescent="0.25">
      <c r="A99" t="s">
        <v>168</v>
      </c>
      <c r="B99">
        <v>7.68</v>
      </c>
      <c r="C99" t="s">
        <v>64</v>
      </c>
      <c r="D99">
        <v>1.7</v>
      </c>
      <c r="E99">
        <v>0.02</v>
      </c>
      <c r="F99" t="s">
        <v>65</v>
      </c>
      <c r="G99" t="s">
        <v>66</v>
      </c>
      <c r="I99">
        <v>0.42</v>
      </c>
      <c r="J99">
        <v>4</v>
      </c>
      <c r="N99" t="s">
        <v>68</v>
      </c>
      <c r="T99">
        <v>0</v>
      </c>
      <c r="U99">
        <v>0</v>
      </c>
      <c r="X99">
        <v>15.6</v>
      </c>
      <c r="BG99">
        <v>496</v>
      </c>
    </row>
    <row r="100" spans="1:62" x14ac:dyDescent="0.25">
      <c r="A100" t="s">
        <v>168</v>
      </c>
      <c r="N100" t="s">
        <v>68</v>
      </c>
      <c r="T100">
        <v>0</v>
      </c>
      <c r="U100">
        <v>0</v>
      </c>
    </row>
    <row r="101" spans="1:62" x14ac:dyDescent="0.25">
      <c r="A101" t="s">
        <v>168</v>
      </c>
      <c r="B101">
        <v>7.68</v>
      </c>
      <c r="C101" t="s">
        <v>64</v>
      </c>
      <c r="D101">
        <v>1.9</v>
      </c>
      <c r="E101" t="s">
        <v>70</v>
      </c>
      <c r="F101" t="s">
        <v>65</v>
      </c>
      <c r="G101" t="s">
        <v>66</v>
      </c>
      <c r="I101">
        <v>0.46</v>
      </c>
      <c r="J101">
        <v>3</v>
      </c>
      <c r="N101" t="s">
        <v>68</v>
      </c>
      <c r="T101">
        <v>0</v>
      </c>
      <c r="U101">
        <v>0</v>
      </c>
      <c r="X101">
        <v>16.399999999999999</v>
      </c>
      <c r="BG101">
        <v>482</v>
      </c>
    </row>
    <row r="102" spans="1:62" x14ac:dyDescent="0.25">
      <c r="A102" t="s">
        <v>168</v>
      </c>
      <c r="N102" t="s">
        <v>68</v>
      </c>
      <c r="T102">
        <v>0</v>
      </c>
      <c r="U102">
        <v>0</v>
      </c>
    </row>
    <row r="103" spans="1:62" x14ac:dyDescent="0.25">
      <c r="A103" t="s">
        <v>168</v>
      </c>
      <c r="N103" t="s">
        <v>68</v>
      </c>
      <c r="T103">
        <v>0</v>
      </c>
      <c r="U103">
        <v>0</v>
      </c>
    </row>
    <row r="104" spans="1:62" x14ac:dyDescent="0.25">
      <c r="A104" t="s">
        <v>168</v>
      </c>
      <c r="B104">
        <v>7.69</v>
      </c>
      <c r="C104" t="s">
        <v>64</v>
      </c>
      <c r="D104">
        <v>1.7</v>
      </c>
      <c r="E104" t="s">
        <v>70</v>
      </c>
      <c r="F104" t="s">
        <v>65</v>
      </c>
      <c r="G104" t="s">
        <v>66</v>
      </c>
      <c r="I104">
        <v>0.4</v>
      </c>
      <c r="J104">
        <v>3</v>
      </c>
      <c r="N104" t="s">
        <v>68</v>
      </c>
      <c r="S104">
        <v>1.4</v>
      </c>
      <c r="T104">
        <v>0</v>
      </c>
      <c r="U104">
        <v>0</v>
      </c>
      <c r="X104">
        <v>17.3</v>
      </c>
      <c r="BG104">
        <v>485</v>
      </c>
      <c r="BH104">
        <v>45.4</v>
      </c>
      <c r="BI104">
        <v>21.4</v>
      </c>
    </row>
    <row r="105" spans="1:62" x14ac:dyDescent="0.25">
      <c r="A105" t="s">
        <v>168</v>
      </c>
      <c r="B105">
        <v>7.56</v>
      </c>
      <c r="C105" t="s">
        <v>64</v>
      </c>
      <c r="E105">
        <v>0.02</v>
      </c>
      <c r="F105" t="s">
        <v>65</v>
      </c>
      <c r="G105" t="s">
        <v>66</v>
      </c>
      <c r="I105">
        <v>0.48</v>
      </c>
      <c r="M105" t="s">
        <v>67</v>
      </c>
      <c r="N105" t="s">
        <v>68</v>
      </c>
      <c r="T105">
        <v>0</v>
      </c>
      <c r="U105">
        <v>0</v>
      </c>
      <c r="X105">
        <v>18.399999999999999</v>
      </c>
      <c r="BG105">
        <v>478</v>
      </c>
    </row>
    <row r="106" spans="1:62" x14ac:dyDescent="0.25">
      <c r="A106" t="s">
        <v>168</v>
      </c>
      <c r="B106">
        <v>7.75</v>
      </c>
      <c r="C106" t="s">
        <v>64</v>
      </c>
      <c r="D106" t="s">
        <v>68</v>
      </c>
      <c r="E106" t="s">
        <v>70</v>
      </c>
      <c r="F106" t="s">
        <v>65</v>
      </c>
      <c r="G106" t="s">
        <v>66</v>
      </c>
      <c r="I106">
        <v>0.46</v>
      </c>
      <c r="J106">
        <v>3</v>
      </c>
      <c r="K106">
        <v>0.12</v>
      </c>
      <c r="L106" t="s">
        <v>77</v>
      </c>
      <c r="N106" t="s">
        <v>68</v>
      </c>
      <c r="Q106">
        <v>25.9</v>
      </c>
      <c r="T106">
        <v>0</v>
      </c>
      <c r="U106">
        <v>0</v>
      </c>
      <c r="V106">
        <v>0.05</v>
      </c>
      <c r="W106" t="s">
        <v>65</v>
      </c>
      <c r="X106">
        <v>17.899999999999999</v>
      </c>
      <c r="AA106" t="s">
        <v>67</v>
      </c>
      <c r="AD106" t="s">
        <v>69</v>
      </c>
      <c r="AP106" t="s">
        <v>78</v>
      </c>
      <c r="AQ106" t="s">
        <v>79</v>
      </c>
      <c r="AR106" t="s">
        <v>80</v>
      </c>
      <c r="AS106" t="s">
        <v>81</v>
      </c>
      <c r="AT106" t="s">
        <v>82</v>
      </c>
      <c r="AV106" t="s">
        <v>68</v>
      </c>
      <c r="AW106" t="s">
        <v>70</v>
      </c>
      <c r="AX106" t="s">
        <v>68</v>
      </c>
      <c r="AY106" t="s">
        <v>68</v>
      </c>
      <c r="AZ106">
        <v>7.5</v>
      </c>
      <c r="BA106" t="s">
        <v>83</v>
      </c>
      <c r="BB106" t="s">
        <v>69</v>
      </c>
      <c r="BD106" t="s">
        <v>84</v>
      </c>
      <c r="BF106" t="s">
        <v>81</v>
      </c>
      <c r="BG106">
        <v>501</v>
      </c>
      <c r="BJ106" t="s">
        <v>85</v>
      </c>
    </row>
    <row r="107" spans="1:62" x14ac:dyDescent="0.25">
      <c r="A107" t="s">
        <v>168</v>
      </c>
      <c r="B107">
        <v>7.9</v>
      </c>
      <c r="C107" t="s">
        <v>64</v>
      </c>
      <c r="D107">
        <v>1.5</v>
      </c>
      <c r="E107">
        <v>0.02</v>
      </c>
      <c r="F107" t="s">
        <v>65</v>
      </c>
      <c r="G107" t="s">
        <v>66</v>
      </c>
      <c r="I107">
        <v>0.48</v>
      </c>
      <c r="J107">
        <v>6</v>
      </c>
      <c r="N107" t="s">
        <v>68</v>
      </c>
      <c r="T107">
        <v>0</v>
      </c>
      <c r="U107">
        <v>0</v>
      </c>
      <c r="BG107">
        <v>489</v>
      </c>
    </row>
    <row r="108" spans="1:62" x14ac:dyDescent="0.25">
      <c r="A108" t="s">
        <v>168</v>
      </c>
      <c r="B108">
        <v>7.59</v>
      </c>
      <c r="C108" t="s">
        <v>64</v>
      </c>
      <c r="E108">
        <v>0.02</v>
      </c>
      <c r="F108" t="s">
        <v>65</v>
      </c>
      <c r="G108" t="s">
        <v>66</v>
      </c>
      <c r="I108">
        <v>0.44</v>
      </c>
      <c r="M108" t="s">
        <v>67</v>
      </c>
      <c r="N108" t="s">
        <v>68</v>
      </c>
      <c r="O108" t="s">
        <v>68</v>
      </c>
      <c r="P108">
        <v>0</v>
      </c>
      <c r="R108">
        <v>0</v>
      </c>
      <c r="T108">
        <v>0</v>
      </c>
      <c r="U108">
        <v>0</v>
      </c>
      <c r="X108">
        <v>18.3</v>
      </c>
      <c r="BG108">
        <v>498</v>
      </c>
    </row>
    <row r="109" spans="1:62" x14ac:dyDescent="0.25">
      <c r="A109" t="s">
        <v>168</v>
      </c>
      <c r="N109" t="s">
        <v>68</v>
      </c>
      <c r="T109">
        <v>0</v>
      </c>
      <c r="U109">
        <v>0</v>
      </c>
    </row>
    <row r="110" spans="1:62" x14ac:dyDescent="0.25">
      <c r="A110" t="s">
        <v>168</v>
      </c>
      <c r="B110">
        <v>7.71</v>
      </c>
      <c r="C110" t="s">
        <v>64</v>
      </c>
      <c r="D110">
        <v>2</v>
      </c>
      <c r="E110">
        <v>0.02</v>
      </c>
      <c r="F110" t="s">
        <v>65</v>
      </c>
      <c r="G110" t="s">
        <v>66</v>
      </c>
      <c r="I110">
        <v>0.42</v>
      </c>
      <c r="J110">
        <v>7</v>
      </c>
      <c r="N110" t="s">
        <v>68</v>
      </c>
      <c r="T110">
        <v>0</v>
      </c>
      <c r="U110">
        <v>0</v>
      </c>
      <c r="X110">
        <v>19.399999999999999</v>
      </c>
      <c r="BG110">
        <v>473</v>
      </c>
    </row>
    <row r="111" spans="1:62" x14ac:dyDescent="0.25">
      <c r="A111" t="s">
        <v>168</v>
      </c>
      <c r="N111" t="s">
        <v>68</v>
      </c>
      <c r="T111">
        <v>0</v>
      </c>
      <c r="U111">
        <v>0</v>
      </c>
      <c r="X111">
        <v>19.5</v>
      </c>
      <c r="BG111">
        <v>464</v>
      </c>
    </row>
    <row r="112" spans="1:62" x14ac:dyDescent="0.25">
      <c r="A112" t="s">
        <v>168</v>
      </c>
      <c r="B112">
        <v>7.67</v>
      </c>
      <c r="C112" t="s">
        <v>64</v>
      </c>
      <c r="D112">
        <v>1.8</v>
      </c>
      <c r="E112">
        <v>0.02</v>
      </c>
      <c r="I112">
        <v>0.38</v>
      </c>
      <c r="J112">
        <v>7</v>
      </c>
      <c r="N112" t="s">
        <v>68</v>
      </c>
      <c r="T112">
        <v>0</v>
      </c>
      <c r="U112">
        <v>0</v>
      </c>
      <c r="X112">
        <v>19.399999999999999</v>
      </c>
      <c r="BG112">
        <v>487</v>
      </c>
    </row>
    <row r="113" spans="1:59" x14ac:dyDescent="0.25">
      <c r="A113" t="s">
        <v>168</v>
      </c>
      <c r="N113" t="s">
        <v>68</v>
      </c>
      <c r="T113">
        <v>0</v>
      </c>
      <c r="U113">
        <v>0</v>
      </c>
    </row>
    <row r="114" spans="1:59" x14ac:dyDescent="0.25">
      <c r="A114" t="s">
        <v>168</v>
      </c>
      <c r="B114">
        <v>7.7</v>
      </c>
      <c r="C114" t="s">
        <v>64</v>
      </c>
      <c r="E114" t="s">
        <v>70</v>
      </c>
      <c r="F114" t="s">
        <v>65</v>
      </c>
      <c r="G114" t="s">
        <v>66</v>
      </c>
      <c r="I114">
        <v>0.44</v>
      </c>
      <c r="M114" t="s">
        <v>69</v>
      </c>
      <c r="N114" t="s">
        <v>68</v>
      </c>
      <c r="T114">
        <v>0</v>
      </c>
      <c r="U114">
        <v>0</v>
      </c>
      <c r="X114">
        <v>19.600000000000001</v>
      </c>
      <c r="BG114">
        <v>482</v>
      </c>
    </row>
    <row r="115" spans="1:59" x14ac:dyDescent="0.25">
      <c r="A115" t="s">
        <v>168</v>
      </c>
      <c r="B115">
        <v>7.66</v>
      </c>
      <c r="C115" t="s">
        <v>64</v>
      </c>
      <c r="D115">
        <v>1.7</v>
      </c>
      <c r="E115" t="s">
        <v>70</v>
      </c>
      <c r="F115" t="s">
        <v>65</v>
      </c>
      <c r="G115" t="s">
        <v>66</v>
      </c>
      <c r="I115">
        <v>0.42</v>
      </c>
      <c r="J115">
        <v>6</v>
      </c>
      <c r="N115" t="s">
        <v>68</v>
      </c>
      <c r="T115">
        <v>0</v>
      </c>
      <c r="U115">
        <v>0</v>
      </c>
      <c r="X115">
        <v>19.5</v>
      </c>
      <c r="BG115">
        <v>481</v>
      </c>
    </row>
    <row r="116" spans="1:59" x14ac:dyDescent="0.25">
      <c r="A116" t="s">
        <v>168</v>
      </c>
      <c r="B116">
        <v>7.73</v>
      </c>
      <c r="C116" t="s">
        <v>64</v>
      </c>
      <c r="D116">
        <v>1.8</v>
      </c>
      <c r="E116" t="s">
        <v>70</v>
      </c>
      <c r="F116" t="s">
        <v>65</v>
      </c>
      <c r="G116">
        <v>19</v>
      </c>
      <c r="I116">
        <v>0.46</v>
      </c>
      <c r="J116">
        <v>5</v>
      </c>
      <c r="N116" t="s">
        <v>68</v>
      </c>
      <c r="T116">
        <v>0</v>
      </c>
      <c r="U116">
        <v>0</v>
      </c>
      <c r="X116">
        <v>19.399999999999999</v>
      </c>
      <c r="BG116">
        <v>488</v>
      </c>
    </row>
    <row r="117" spans="1:59" x14ac:dyDescent="0.25">
      <c r="A117" t="s">
        <v>168</v>
      </c>
      <c r="N117" t="s">
        <v>68</v>
      </c>
      <c r="T117">
        <v>0</v>
      </c>
      <c r="U117">
        <v>0</v>
      </c>
    </row>
    <row r="118" spans="1:59" x14ac:dyDescent="0.25">
      <c r="A118" t="s">
        <v>168</v>
      </c>
      <c r="B118">
        <v>7.58</v>
      </c>
      <c r="C118" t="s">
        <v>64</v>
      </c>
      <c r="D118">
        <v>1.7</v>
      </c>
      <c r="E118" t="s">
        <v>70</v>
      </c>
      <c r="F118" t="s">
        <v>65</v>
      </c>
      <c r="G118" t="s">
        <v>66</v>
      </c>
      <c r="I118">
        <v>0.48</v>
      </c>
      <c r="J118">
        <v>3</v>
      </c>
      <c r="N118" t="s">
        <v>68</v>
      </c>
      <c r="T118">
        <v>0</v>
      </c>
      <c r="U118">
        <v>0</v>
      </c>
      <c r="X118">
        <v>18.8</v>
      </c>
      <c r="BG118">
        <v>491</v>
      </c>
    </row>
    <row r="119" spans="1:59" x14ac:dyDescent="0.25">
      <c r="A119" t="s">
        <v>168</v>
      </c>
      <c r="N119" t="s">
        <v>68</v>
      </c>
      <c r="T119">
        <v>0</v>
      </c>
      <c r="U119">
        <v>0</v>
      </c>
    </row>
    <row r="120" spans="1:59" x14ac:dyDescent="0.25">
      <c r="A120" t="s">
        <v>168</v>
      </c>
      <c r="B120">
        <v>7.88</v>
      </c>
      <c r="C120" t="s">
        <v>64</v>
      </c>
      <c r="D120">
        <v>1.9</v>
      </c>
      <c r="E120" t="s">
        <v>70</v>
      </c>
      <c r="F120" t="s">
        <v>65</v>
      </c>
      <c r="G120" t="s">
        <v>66</v>
      </c>
      <c r="I120">
        <v>0.42</v>
      </c>
      <c r="J120">
        <v>5</v>
      </c>
      <c r="N120" t="s">
        <v>68</v>
      </c>
      <c r="T120">
        <v>0</v>
      </c>
      <c r="U120">
        <v>0</v>
      </c>
      <c r="X120">
        <v>18.7</v>
      </c>
      <c r="BG120">
        <v>485</v>
      </c>
    </row>
    <row r="121" spans="1:59" x14ac:dyDescent="0.25">
      <c r="A121" t="s">
        <v>168</v>
      </c>
      <c r="B121">
        <v>7.86</v>
      </c>
      <c r="C121" t="s">
        <v>64</v>
      </c>
      <c r="E121" t="s">
        <v>70</v>
      </c>
      <c r="F121" t="s">
        <v>65</v>
      </c>
      <c r="G121" t="s">
        <v>66</v>
      </c>
      <c r="I121">
        <v>0.46</v>
      </c>
      <c r="M121">
        <v>0.19</v>
      </c>
      <c r="N121" t="s">
        <v>68</v>
      </c>
      <c r="T121">
        <v>0</v>
      </c>
      <c r="U121">
        <v>0</v>
      </c>
      <c r="X121">
        <v>18.600000000000001</v>
      </c>
      <c r="BG121">
        <v>479</v>
      </c>
    </row>
    <row r="122" spans="1:59" x14ac:dyDescent="0.25">
      <c r="A122" t="s">
        <v>168</v>
      </c>
      <c r="B122">
        <v>7.68</v>
      </c>
      <c r="C122" t="s">
        <v>64</v>
      </c>
      <c r="D122">
        <v>1.8</v>
      </c>
      <c r="E122" t="s">
        <v>70</v>
      </c>
      <c r="F122" t="s">
        <v>65</v>
      </c>
      <c r="G122">
        <v>12</v>
      </c>
      <c r="I122">
        <v>0.24</v>
      </c>
      <c r="J122">
        <v>4</v>
      </c>
      <c r="N122" t="s">
        <v>68</v>
      </c>
      <c r="T122">
        <v>0</v>
      </c>
      <c r="U122">
        <v>0</v>
      </c>
      <c r="X122">
        <v>18.2</v>
      </c>
      <c r="BG122">
        <v>500</v>
      </c>
    </row>
    <row r="123" spans="1:59" x14ac:dyDescent="0.25">
      <c r="A123" t="s">
        <v>168</v>
      </c>
      <c r="N123" t="s">
        <v>68</v>
      </c>
      <c r="T123">
        <v>0</v>
      </c>
      <c r="U123">
        <v>0</v>
      </c>
      <c r="X123">
        <v>16.899999999999999</v>
      </c>
      <c r="BG123">
        <v>483</v>
      </c>
    </row>
    <row r="124" spans="1:59" x14ac:dyDescent="0.25">
      <c r="A124" t="s">
        <v>100</v>
      </c>
      <c r="B124">
        <v>7.62</v>
      </c>
      <c r="C124" t="s">
        <v>64</v>
      </c>
      <c r="E124">
        <v>0.01</v>
      </c>
      <c r="F124" t="s">
        <v>65</v>
      </c>
      <c r="G124" t="s">
        <v>66</v>
      </c>
      <c r="I124">
        <v>0.32</v>
      </c>
      <c r="J124">
        <v>3</v>
      </c>
      <c r="M124" t="s">
        <v>67</v>
      </c>
      <c r="N124" t="s">
        <v>68</v>
      </c>
      <c r="P124">
        <v>0</v>
      </c>
      <c r="T124">
        <v>0</v>
      </c>
      <c r="U124">
        <v>0</v>
      </c>
      <c r="X124">
        <v>8.5</v>
      </c>
      <c r="AE124" t="s">
        <v>69</v>
      </c>
      <c r="AF124">
        <v>400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BG124">
        <v>279</v>
      </c>
    </row>
    <row r="125" spans="1:59" x14ac:dyDescent="0.25">
      <c r="A125" t="s">
        <v>100</v>
      </c>
      <c r="B125">
        <v>7.56</v>
      </c>
      <c r="C125" t="s">
        <v>64</v>
      </c>
      <c r="D125" t="s">
        <v>68</v>
      </c>
      <c r="E125">
        <v>0.01</v>
      </c>
      <c r="F125" t="s">
        <v>65</v>
      </c>
      <c r="G125">
        <v>12</v>
      </c>
      <c r="H125">
        <v>76</v>
      </c>
      <c r="I125">
        <v>0.38</v>
      </c>
      <c r="M125" t="s">
        <v>67</v>
      </c>
      <c r="N125" t="s">
        <v>68</v>
      </c>
      <c r="O125" t="s">
        <v>68</v>
      </c>
      <c r="P125">
        <v>0</v>
      </c>
      <c r="R125">
        <v>0</v>
      </c>
      <c r="T125">
        <v>0</v>
      </c>
      <c r="U125">
        <v>0</v>
      </c>
      <c r="X125">
        <v>17</v>
      </c>
      <c r="Y125" t="s">
        <v>68</v>
      </c>
      <c r="Z125" t="s">
        <v>71</v>
      </c>
      <c r="AB125" t="s">
        <v>68</v>
      </c>
      <c r="AC125">
        <v>0.03</v>
      </c>
      <c r="BC125" t="s">
        <v>72</v>
      </c>
      <c r="BE125" t="s">
        <v>71</v>
      </c>
      <c r="BG125">
        <v>289</v>
      </c>
    </row>
    <row r="126" spans="1:59" x14ac:dyDescent="0.25">
      <c r="A126" t="s">
        <v>100</v>
      </c>
      <c r="B126">
        <v>7.82</v>
      </c>
      <c r="C126" t="s">
        <v>64</v>
      </c>
      <c r="E126" t="s">
        <v>70</v>
      </c>
      <c r="F126" t="s">
        <v>65</v>
      </c>
      <c r="G126" t="s">
        <v>66</v>
      </c>
      <c r="I126">
        <v>0.2</v>
      </c>
      <c r="M126">
        <v>0.13</v>
      </c>
      <c r="N126" t="s">
        <v>68</v>
      </c>
      <c r="O126" t="s">
        <v>68</v>
      </c>
      <c r="P126">
        <v>0</v>
      </c>
      <c r="R126">
        <v>0</v>
      </c>
      <c r="T126">
        <v>0</v>
      </c>
      <c r="U126">
        <v>3</v>
      </c>
      <c r="X126">
        <v>21.5</v>
      </c>
      <c r="BG126">
        <v>289</v>
      </c>
    </row>
    <row r="127" spans="1:59" x14ac:dyDescent="0.25">
      <c r="A127" t="s">
        <v>100</v>
      </c>
      <c r="B127">
        <v>7.69</v>
      </c>
      <c r="C127" t="s">
        <v>64</v>
      </c>
      <c r="E127" t="s">
        <v>70</v>
      </c>
      <c r="F127" t="s">
        <v>65</v>
      </c>
      <c r="G127" t="s">
        <v>66</v>
      </c>
      <c r="I127">
        <v>0.48</v>
      </c>
      <c r="M127">
        <v>0.23</v>
      </c>
      <c r="N127" t="s">
        <v>68</v>
      </c>
      <c r="P127">
        <v>0</v>
      </c>
      <c r="T127">
        <v>0</v>
      </c>
      <c r="U127">
        <v>0</v>
      </c>
      <c r="X127">
        <v>15.2</v>
      </c>
      <c r="BG127">
        <v>282</v>
      </c>
    </row>
    <row r="128" spans="1:59" x14ac:dyDescent="0.25">
      <c r="A128" t="s">
        <v>109</v>
      </c>
      <c r="Y128">
        <v>17.600000000000001</v>
      </c>
      <c r="Z128">
        <v>6.6</v>
      </c>
      <c r="AB128" t="s">
        <v>68</v>
      </c>
      <c r="AC128">
        <v>0.36</v>
      </c>
      <c r="BC128" t="s">
        <v>72</v>
      </c>
    </row>
    <row r="129" spans="1:62" x14ac:dyDescent="0.25">
      <c r="A129" t="s">
        <v>109</v>
      </c>
      <c r="B129">
        <v>7.68</v>
      </c>
      <c r="C129" t="s">
        <v>64</v>
      </c>
      <c r="E129">
        <v>0.01</v>
      </c>
      <c r="F129" t="s">
        <v>65</v>
      </c>
      <c r="G129">
        <v>12</v>
      </c>
      <c r="I129">
        <v>0.32</v>
      </c>
      <c r="M129" t="s">
        <v>67</v>
      </c>
      <c r="N129" t="s">
        <v>68</v>
      </c>
      <c r="O129" t="s">
        <v>68</v>
      </c>
      <c r="P129">
        <v>0</v>
      </c>
      <c r="R129">
        <v>0</v>
      </c>
      <c r="T129">
        <v>0</v>
      </c>
      <c r="U129">
        <v>0</v>
      </c>
      <c r="X129">
        <v>12.9</v>
      </c>
      <c r="AE129" t="s">
        <v>69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BG129">
        <v>460</v>
      </c>
    </row>
    <row r="130" spans="1:62" x14ac:dyDescent="0.25">
      <c r="A130" t="s">
        <v>109</v>
      </c>
      <c r="B130">
        <v>7.77</v>
      </c>
      <c r="C130" t="s">
        <v>64</v>
      </c>
      <c r="E130" t="s">
        <v>70</v>
      </c>
      <c r="F130" t="s">
        <v>65</v>
      </c>
      <c r="G130" t="s">
        <v>66</v>
      </c>
      <c r="I130">
        <v>0.38</v>
      </c>
      <c r="M130">
        <v>0.19</v>
      </c>
      <c r="N130" t="s">
        <v>68</v>
      </c>
      <c r="O130" t="s">
        <v>68</v>
      </c>
      <c r="P130">
        <v>0</v>
      </c>
      <c r="R130">
        <v>0</v>
      </c>
      <c r="T130">
        <v>0</v>
      </c>
      <c r="U130">
        <v>0</v>
      </c>
      <c r="X130">
        <v>20</v>
      </c>
      <c r="BG130">
        <v>475</v>
      </c>
    </row>
    <row r="131" spans="1:62" x14ac:dyDescent="0.25">
      <c r="A131" t="s">
        <v>73</v>
      </c>
      <c r="B131">
        <v>7.85</v>
      </c>
      <c r="C131" t="s">
        <v>64</v>
      </c>
      <c r="D131" t="s">
        <v>68</v>
      </c>
      <c r="E131">
        <v>0.03</v>
      </c>
      <c r="F131" t="s">
        <v>65</v>
      </c>
      <c r="G131" t="s">
        <v>66</v>
      </c>
      <c r="H131">
        <v>123</v>
      </c>
      <c r="I131">
        <v>0.44</v>
      </c>
      <c r="M131" t="s">
        <v>67</v>
      </c>
      <c r="N131" t="s">
        <v>68</v>
      </c>
      <c r="P131">
        <v>0</v>
      </c>
      <c r="T131">
        <v>0</v>
      </c>
      <c r="U131">
        <v>0</v>
      </c>
      <c r="X131">
        <v>16.600000000000001</v>
      </c>
      <c r="Y131" t="s">
        <v>68</v>
      </c>
      <c r="Z131" t="s">
        <v>71</v>
      </c>
      <c r="AB131" t="s">
        <v>68</v>
      </c>
      <c r="AC131" t="s">
        <v>64</v>
      </c>
      <c r="AE131" t="s">
        <v>69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BC131" t="s">
        <v>72</v>
      </c>
      <c r="BE131" t="s">
        <v>71</v>
      </c>
      <c r="BG131">
        <v>395</v>
      </c>
    </row>
    <row r="132" spans="1:62" x14ac:dyDescent="0.25">
      <c r="A132" t="s">
        <v>73</v>
      </c>
      <c r="B132">
        <v>7.77</v>
      </c>
      <c r="C132" t="s">
        <v>64</v>
      </c>
      <c r="E132">
        <v>0.01</v>
      </c>
      <c r="F132" t="s">
        <v>65</v>
      </c>
      <c r="G132" t="s">
        <v>66</v>
      </c>
      <c r="I132">
        <v>0.42</v>
      </c>
      <c r="M132" t="s">
        <v>69</v>
      </c>
      <c r="N132" t="s">
        <v>68</v>
      </c>
      <c r="P132">
        <v>0</v>
      </c>
      <c r="T132">
        <v>0</v>
      </c>
      <c r="U132">
        <v>0</v>
      </c>
      <c r="X132">
        <v>19</v>
      </c>
      <c r="BG132">
        <v>387</v>
      </c>
    </row>
    <row r="133" spans="1:62" x14ac:dyDescent="0.25">
      <c r="A133" t="s">
        <v>73</v>
      </c>
      <c r="B133">
        <v>7.79</v>
      </c>
      <c r="C133" t="s">
        <v>64</v>
      </c>
      <c r="E133" t="s">
        <v>70</v>
      </c>
      <c r="F133" t="s">
        <v>65</v>
      </c>
      <c r="G133" t="s">
        <v>66</v>
      </c>
      <c r="I133">
        <v>0.46</v>
      </c>
      <c r="M133" t="s">
        <v>69</v>
      </c>
      <c r="N133" t="s">
        <v>68</v>
      </c>
      <c r="P133">
        <v>0</v>
      </c>
      <c r="T133">
        <v>0</v>
      </c>
      <c r="U133">
        <v>0</v>
      </c>
      <c r="X133">
        <v>16.899999999999999</v>
      </c>
      <c r="BG133">
        <v>392</v>
      </c>
    </row>
    <row r="134" spans="1:62" x14ac:dyDescent="0.25">
      <c r="A134" t="s">
        <v>73</v>
      </c>
      <c r="B134">
        <v>7.77</v>
      </c>
      <c r="C134" t="s">
        <v>64</v>
      </c>
      <c r="D134" t="s">
        <v>68</v>
      </c>
      <c r="E134">
        <v>0.03</v>
      </c>
      <c r="F134" t="s">
        <v>65</v>
      </c>
      <c r="G134">
        <v>10</v>
      </c>
      <c r="I134">
        <v>0.44</v>
      </c>
      <c r="J134">
        <v>3</v>
      </c>
      <c r="N134" t="s">
        <v>68</v>
      </c>
      <c r="T134">
        <v>0</v>
      </c>
      <c r="U134">
        <v>0</v>
      </c>
      <c r="X134">
        <v>13.5</v>
      </c>
      <c r="BG134">
        <v>390</v>
      </c>
    </row>
    <row r="135" spans="1:62" x14ac:dyDescent="0.25">
      <c r="A135" t="s">
        <v>73</v>
      </c>
      <c r="N135" t="s">
        <v>68</v>
      </c>
      <c r="T135">
        <v>0</v>
      </c>
      <c r="U135">
        <v>0</v>
      </c>
    </row>
    <row r="136" spans="1:62" x14ac:dyDescent="0.25">
      <c r="A136" t="s">
        <v>73</v>
      </c>
      <c r="B136">
        <v>7.79</v>
      </c>
      <c r="C136" t="s">
        <v>64</v>
      </c>
      <c r="D136" t="s">
        <v>68</v>
      </c>
      <c r="E136">
        <v>0.03</v>
      </c>
      <c r="F136" t="s">
        <v>65</v>
      </c>
      <c r="G136">
        <v>12</v>
      </c>
      <c r="I136">
        <v>0.42</v>
      </c>
      <c r="J136">
        <v>11</v>
      </c>
      <c r="N136" t="s">
        <v>68</v>
      </c>
      <c r="O136">
        <v>10</v>
      </c>
      <c r="T136">
        <v>0</v>
      </c>
      <c r="U136">
        <v>0</v>
      </c>
      <c r="X136">
        <v>12.3</v>
      </c>
      <c r="BG136">
        <v>392</v>
      </c>
    </row>
    <row r="137" spans="1:62" x14ac:dyDescent="0.25">
      <c r="A137" t="s">
        <v>73</v>
      </c>
      <c r="N137" t="s">
        <v>68</v>
      </c>
      <c r="T137">
        <v>0</v>
      </c>
      <c r="U137">
        <v>0</v>
      </c>
    </row>
    <row r="138" spans="1:62" x14ac:dyDescent="0.25">
      <c r="A138" t="s">
        <v>73</v>
      </c>
      <c r="B138">
        <v>7.86</v>
      </c>
      <c r="C138" t="s">
        <v>64</v>
      </c>
      <c r="E138">
        <v>0.03</v>
      </c>
      <c r="F138" t="s">
        <v>65</v>
      </c>
      <c r="G138" t="s">
        <v>66</v>
      </c>
      <c r="I138">
        <v>0.42</v>
      </c>
      <c r="M138" t="s">
        <v>67</v>
      </c>
      <c r="N138" t="s">
        <v>68</v>
      </c>
      <c r="S138">
        <v>1.43</v>
      </c>
      <c r="T138">
        <v>0</v>
      </c>
      <c r="U138">
        <v>0</v>
      </c>
      <c r="X138">
        <v>13.7</v>
      </c>
      <c r="BG138">
        <v>378</v>
      </c>
      <c r="BH138">
        <v>39.1</v>
      </c>
      <c r="BI138">
        <v>20.2</v>
      </c>
    </row>
    <row r="139" spans="1:62" x14ac:dyDescent="0.25">
      <c r="A139" t="s">
        <v>73</v>
      </c>
      <c r="B139">
        <v>7.75</v>
      </c>
      <c r="C139" t="s">
        <v>64</v>
      </c>
      <c r="D139">
        <v>1.1000000000000001</v>
      </c>
      <c r="E139">
        <v>0.03</v>
      </c>
      <c r="F139" t="s">
        <v>65</v>
      </c>
      <c r="G139" t="s">
        <v>66</v>
      </c>
      <c r="I139">
        <v>0.46</v>
      </c>
      <c r="J139">
        <v>3</v>
      </c>
      <c r="N139" t="s">
        <v>68</v>
      </c>
      <c r="T139">
        <v>0</v>
      </c>
      <c r="U139">
        <v>30</v>
      </c>
      <c r="X139">
        <v>13.5</v>
      </c>
      <c r="BG139">
        <v>380</v>
      </c>
    </row>
    <row r="140" spans="1:62" x14ac:dyDescent="0.25">
      <c r="A140" t="s">
        <v>73</v>
      </c>
      <c r="N140" t="s">
        <v>68</v>
      </c>
      <c r="T140">
        <v>0</v>
      </c>
      <c r="U140">
        <v>0</v>
      </c>
      <c r="X140">
        <v>14.1</v>
      </c>
      <c r="BG140">
        <v>388</v>
      </c>
    </row>
    <row r="141" spans="1:62" x14ac:dyDescent="0.25">
      <c r="A141" t="s">
        <v>73</v>
      </c>
      <c r="B141">
        <v>8</v>
      </c>
      <c r="C141" t="s">
        <v>64</v>
      </c>
      <c r="D141" t="s">
        <v>68</v>
      </c>
      <c r="E141" t="s">
        <v>70</v>
      </c>
      <c r="F141" t="s">
        <v>65</v>
      </c>
      <c r="G141" t="s">
        <v>66</v>
      </c>
      <c r="I141">
        <v>0.42</v>
      </c>
      <c r="J141">
        <v>3</v>
      </c>
      <c r="K141">
        <v>0.14000000000000001</v>
      </c>
      <c r="L141" t="s">
        <v>77</v>
      </c>
      <c r="N141" t="s">
        <v>68</v>
      </c>
      <c r="Q141">
        <v>22</v>
      </c>
      <c r="T141">
        <v>0</v>
      </c>
      <c r="U141">
        <v>0</v>
      </c>
      <c r="V141">
        <v>0.04</v>
      </c>
      <c r="W141" t="s">
        <v>65</v>
      </c>
      <c r="X141">
        <v>13.7</v>
      </c>
      <c r="AA141" t="s">
        <v>67</v>
      </c>
      <c r="AD141" t="s">
        <v>69</v>
      </c>
      <c r="AP141" t="s">
        <v>78</v>
      </c>
      <c r="AQ141" t="s">
        <v>79</v>
      </c>
      <c r="AR141" t="s">
        <v>80</v>
      </c>
      <c r="AS141" t="s">
        <v>81</v>
      </c>
      <c r="AT141" t="s">
        <v>82</v>
      </c>
      <c r="AV141" t="s">
        <v>68</v>
      </c>
      <c r="AW141" t="s">
        <v>70</v>
      </c>
      <c r="AX141" t="s">
        <v>68</v>
      </c>
      <c r="AY141" t="s">
        <v>68</v>
      </c>
      <c r="AZ141">
        <v>3.5</v>
      </c>
      <c r="BA141" t="s">
        <v>83</v>
      </c>
      <c r="BB141" t="s">
        <v>69</v>
      </c>
      <c r="BD141" t="s">
        <v>84</v>
      </c>
      <c r="BF141" t="s">
        <v>81</v>
      </c>
      <c r="BG141">
        <v>394</v>
      </c>
      <c r="BJ141" t="s">
        <v>85</v>
      </c>
    </row>
    <row r="142" spans="1:62" x14ac:dyDescent="0.25">
      <c r="A142" t="s">
        <v>73</v>
      </c>
      <c r="B142">
        <v>7.82</v>
      </c>
      <c r="C142" t="s">
        <v>64</v>
      </c>
      <c r="D142" t="s">
        <v>68</v>
      </c>
      <c r="E142">
        <v>0.03</v>
      </c>
      <c r="F142" t="s">
        <v>65</v>
      </c>
      <c r="G142" t="s">
        <v>66</v>
      </c>
      <c r="I142">
        <v>0.48</v>
      </c>
      <c r="J142">
        <v>6</v>
      </c>
      <c r="N142" t="s">
        <v>68</v>
      </c>
      <c r="T142">
        <v>0</v>
      </c>
      <c r="U142">
        <v>0</v>
      </c>
      <c r="X142">
        <v>14.9</v>
      </c>
      <c r="BG142">
        <v>387</v>
      </c>
    </row>
    <row r="143" spans="1:62" x14ac:dyDescent="0.25">
      <c r="A143" t="s">
        <v>73</v>
      </c>
      <c r="N143" t="s">
        <v>68</v>
      </c>
      <c r="T143">
        <v>0</v>
      </c>
      <c r="U143">
        <v>13</v>
      </c>
    </row>
    <row r="144" spans="1:62" x14ac:dyDescent="0.25">
      <c r="A144" t="s">
        <v>73</v>
      </c>
      <c r="B144">
        <v>7.78</v>
      </c>
      <c r="C144" t="s">
        <v>64</v>
      </c>
      <c r="D144" t="s">
        <v>68</v>
      </c>
      <c r="E144">
        <v>0.01</v>
      </c>
      <c r="F144" t="s">
        <v>65</v>
      </c>
      <c r="G144" t="s">
        <v>66</v>
      </c>
      <c r="I144">
        <v>0.4</v>
      </c>
      <c r="J144">
        <v>4</v>
      </c>
      <c r="N144" t="s">
        <v>68</v>
      </c>
      <c r="O144" t="s">
        <v>68</v>
      </c>
      <c r="P144">
        <v>0</v>
      </c>
      <c r="R144">
        <v>0</v>
      </c>
      <c r="T144">
        <v>0</v>
      </c>
      <c r="U144">
        <v>0</v>
      </c>
      <c r="X144">
        <v>15.4</v>
      </c>
      <c r="BG144">
        <v>377</v>
      </c>
    </row>
    <row r="145" spans="1:59" x14ac:dyDescent="0.25">
      <c r="A145" t="s">
        <v>73</v>
      </c>
      <c r="B145">
        <v>7.79</v>
      </c>
      <c r="C145" t="s">
        <v>64</v>
      </c>
      <c r="E145" t="s">
        <v>70</v>
      </c>
      <c r="F145" t="s">
        <v>65</v>
      </c>
      <c r="G145" t="s">
        <v>66</v>
      </c>
      <c r="I145">
        <v>0.4</v>
      </c>
      <c r="M145" t="s">
        <v>69</v>
      </c>
      <c r="N145" t="s">
        <v>68</v>
      </c>
      <c r="O145" t="s">
        <v>68</v>
      </c>
      <c r="P145">
        <v>0</v>
      </c>
      <c r="R145">
        <v>0</v>
      </c>
      <c r="T145">
        <v>0</v>
      </c>
      <c r="U145">
        <v>0</v>
      </c>
      <c r="X145">
        <v>15.7</v>
      </c>
      <c r="BG145">
        <v>381</v>
      </c>
    </row>
    <row r="146" spans="1:59" x14ac:dyDescent="0.25">
      <c r="A146" t="s">
        <v>73</v>
      </c>
      <c r="B146">
        <v>7.78</v>
      </c>
      <c r="C146" t="s">
        <v>64</v>
      </c>
      <c r="D146">
        <v>1</v>
      </c>
      <c r="E146">
        <v>0.03</v>
      </c>
      <c r="F146" t="s">
        <v>65</v>
      </c>
      <c r="G146" t="s">
        <v>66</v>
      </c>
      <c r="I146">
        <v>0.46</v>
      </c>
      <c r="J146">
        <v>5</v>
      </c>
      <c r="N146" t="s">
        <v>68</v>
      </c>
      <c r="T146">
        <v>0</v>
      </c>
      <c r="U146">
        <v>4</v>
      </c>
      <c r="X146">
        <v>16.600000000000001</v>
      </c>
      <c r="BG146">
        <v>383</v>
      </c>
    </row>
    <row r="147" spans="1:59" x14ac:dyDescent="0.25">
      <c r="A147" t="s">
        <v>73</v>
      </c>
      <c r="B147">
        <v>7.93</v>
      </c>
      <c r="C147" t="s">
        <v>64</v>
      </c>
      <c r="E147">
        <v>0.02</v>
      </c>
      <c r="F147" t="s">
        <v>65</v>
      </c>
      <c r="G147" t="s">
        <v>66</v>
      </c>
      <c r="I147">
        <v>0.48</v>
      </c>
      <c r="M147" t="s">
        <v>69</v>
      </c>
      <c r="N147" t="s">
        <v>68</v>
      </c>
      <c r="T147">
        <v>0</v>
      </c>
      <c r="U147">
        <v>0</v>
      </c>
      <c r="X147">
        <v>16.100000000000001</v>
      </c>
      <c r="BG147">
        <v>382</v>
      </c>
    </row>
    <row r="148" spans="1:59" x14ac:dyDescent="0.25">
      <c r="A148" t="s">
        <v>73</v>
      </c>
      <c r="B148">
        <v>7.85</v>
      </c>
      <c r="C148" t="s">
        <v>64</v>
      </c>
      <c r="D148" t="s">
        <v>68</v>
      </c>
      <c r="E148">
        <v>0.01</v>
      </c>
      <c r="F148" t="s">
        <v>65</v>
      </c>
      <c r="G148" t="s">
        <v>66</v>
      </c>
      <c r="I148">
        <v>0.42</v>
      </c>
      <c r="J148">
        <v>5</v>
      </c>
      <c r="N148" t="s">
        <v>68</v>
      </c>
      <c r="T148">
        <v>0</v>
      </c>
      <c r="U148">
        <v>0</v>
      </c>
      <c r="X148">
        <v>16.399999999999999</v>
      </c>
      <c r="BG148">
        <v>386</v>
      </c>
    </row>
    <row r="149" spans="1:59" x14ac:dyDescent="0.25">
      <c r="A149" t="s">
        <v>73</v>
      </c>
      <c r="B149">
        <v>7.96</v>
      </c>
      <c r="C149" t="s">
        <v>64</v>
      </c>
      <c r="D149" t="s">
        <v>68</v>
      </c>
      <c r="E149" t="s">
        <v>70</v>
      </c>
      <c r="F149" t="s">
        <v>65</v>
      </c>
      <c r="G149" t="s">
        <v>66</v>
      </c>
      <c r="I149">
        <v>0.4</v>
      </c>
      <c r="J149">
        <v>3</v>
      </c>
      <c r="N149" t="s">
        <v>68</v>
      </c>
      <c r="T149">
        <v>0</v>
      </c>
      <c r="U149">
        <v>0</v>
      </c>
      <c r="X149">
        <v>15.8</v>
      </c>
      <c r="BG149">
        <v>381</v>
      </c>
    </row>
    <row r="150" spans="1:59" x14ac:dyDescent="0.25">
      <c r="A150" t="s">
        <v>73</v>
      </c>
      <c r="N150" t="s">
        <v>68</v>
      </c>
      <c r="T150">
        <v>0</v>
      </c>
      <c r="U150">
        <v>0</v>
      </c>
    </row>
    <row r="151" spans="1:59" x14ac:dyDescent="0.25">
      <c r="A151" t="s">
        <v>73</v>
      </c>
      <c r="B151">
        <v>7.71</v>
      </c>
      <c r="C151" t="s">
        <v>64</v>
      </c>
      <c r="D151">
        <v>1</v>
      </c>
      <c r="E151" t="s">
        <v>70</v>
      </c>
      <c r="F151" t="s">
        <v>65</v>
      </c>
      <c r="G151" t="s">
        <v>66</v>
      </c>
      <c r="I151">
        <v>0.48</v>
      </c>
      <c r="J151">
        <v>4</v>
      </c>
      <c r="N151" t="s">
        <v>68</v>
      </c>
      <c r="T151">
        <v>0</v>
      </c>
      <c r="U151">
        <v>0</v>
      </c>
      <c r="X151">
        <v>14.5</v>
      </c>
      <c r="BG151">
        <v>389</v>
      </c>
    </row>
    <row r="152" spans="1:59" x14ac:dyDescent="0.25">
      <c r="A152" t="s">
        <v>73</v>
      </c>
      <c r="N152" t="s">
        <v>68</v>
      </c>
      <c r="T152">
        <v>0</v>
      </c>
      <c r="U152">
        <v>0</v>
      </c>
    </row>
    <row r="153" spans="1:59" x14ac:dyDescent="0.25">
      <c r="A153" t="s">
        <v>73</v>
      </c>
      <c r="B153">
        <v>7.92</v>
      </c>
      <c r="C153" t="s">
        <v>64</v>
      </c>
      <c r="D153">
        <v>1.1000000000000001</v>
      </c>
      <c r="E153" t="s">
        <v>70</v>
      </c>
      <c r="F153" t="s">
        <v>65</v>
      </c>
      <c r="G153" t="s">
        <v>66</v>
      </c>
      <c r="I153">
        <v>0.5</v>
      </c>
      <c r="J153">
        <v>3</v>
      </c>
      <c r="N153" t="s">
        <v>68</v>
      </c>
      <c r="T153">
        <v>0</v>
      </c>
      <c r="U153">
        <v>0</v>
      </c>
      <c r="X153">
        <v>14.2</v>
      </c>
      <c r="BG153">
        <v>396</v>
      </c>
    </row>
    <row r="154" spans="1:59" x14ac:dyDescent="0.25">
      <c r="A154" t="s">
        <v>73</v>
      </c>
      <c r="N154">
        <v>40</v>
      </c>
      <c r="T154">
        <v>0</v>
      </c>
      <c r="U154">
        <v>12</v>
      </c>
    </row>
    <row r="155" spans="1:59" x14ac:dyDescent="0.25">
      <c r="A155" t="s">
        <v>73</v>
      </c>
      <c r="B155">
        <v>7.86</v>
      </c>
      <c r="C155" t="s">
        <v>64</v>
      </c>
      <c r="E155">
        <v>0.01</v>
      </c>
      <c r="F155" t="s">
        <v>65</v>
      </c>
      <c r="G155" t="s">
        <v>66</v>
      </c>
      <c r="I155">
        <v>0.5</v>
      </c>
      <c r="M155" t="s">
        <v>69</v>
      </c>
      <c r="N155" t="s">
        <v>68</v>
      </c>
      <c r="O155" t="s">
        <v>68</v>
      </c>
      <c r="P155">
        <v>0</v>
      </c>
      <c r="R155">
        <v>0</v>
      </c>
      <c r="T155">
        <v>0</v>
      </c>
      <c r="U155">
        <v>0</v>
      </c>
      <c r="X155">
        <v>13.8</v>
      </c>
      <c r="BG155">
        <v>386</v>
      </c>
    </row>
    <row r="156" spans="1:59" x14ac:dyDescent="0.25">
      <c r="A156" t="s">
        <v>73</v>
      </c>
      <c r="B156">
        <v>7.86</v>
      </c>
      <c r="C156" t="s">
        <v>64</v>
      </c>
      <c r="D156" t="s">
        <v>68</v>
      </c>
      <c r="E156">
        <v>0.03</v>
      </c>
      <c r="F156" t="s">
        <v>65</v>
      </c>
      <c r="G156" t="s">
        <v>66</v>
      </c>
      <c r="I156">
        <v>0.52</v>
      </c>
      <c r="J156">
        <v>2</v>
      </c>
      <c r="N156" t="s">
        <v>68</v>
      </c>
      <c r="T156">
        <v>0</v>
      </c>
      <c r="U156">
        <v>0</v>
      </c>
      <c r="X156">
        <v>13.9</v>
      </c>
      <c r="BG156">
        <v>390</v>
      </c>
    </row>
    <row r="157" spans="1:59" x14ac:dyDescent="0.25">
      <c r="A157" t="s">
        <v>203</v>
      </c>
      <c r="B157">
        <v>7.9</v>
      </c>
      <c r="C157" t="s">
        <v>64</v>
      </c>
      <c r="E157">
        <v>0.01</v>
      </c>
      <c r="F157" t="s">
        <v>65</v>
      </c>
      <c r="G157" t="s">
        <v>66</v>
      </c>
      <c r="I157">
        <v>0.54</v>
      </c>
      <c r="M157" t="s">
        <v>67</v>
      </c>
      <c r="N157" t="s">
        <v>68</v>
      </c>
      <c r="O157" t="s">
        <v>68</v>
      </c>
      <c r="P157">
        <v>0</v>
      </c>
      <c r="R157">
        <v>0</v>
      </c>
      <c r="T157">
        <v>0</v>
      </c>
      <c r="U157">
        <v>0</v>
      </c>
      <c r="X157">
        <v>9.3000000000000007</v>
      </c>
      <c r="AE157" t="s">
        <v>69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BG157">
        <v>508</v>
      </c>
    </row>
    <row r="158" spans="1:59" x14ac:dyDescent="0.25">
      <c r="A158" t="s">
        <v>203</v>
      </c>
      <c r="B158">
        <v>7.87</v>
      </c>
      <c r="C158" t="s">
        <v>64</v>
      </c>
      <c r="D158" t="s">
        <v>68</v>
      </c>
      <c r="E158">
        <v>0.01</v>
      </c>
      <c r="F158" t="s">
        <v>65</v>
      </c>
      <c r="G158" t="s">
        <v>66</v>
      </c>
      <c r="H158">
        <v>142</v>
      </c>
      <c r="I158">
        <v>0.56000000000000005</v>
      </c>
      <c r="L158">
        <v>44</v>
      </c>
      <c r="M158" t="s">
        <v>67</v>
      </c>
      <c r="N158" t="s">
        <v>68</v>
      </c>
      <c r="O158" t="s">
        <v>68</v>
      </c>
      <c r="P158">
        <v>0</v>
      </c>
      <c r="R158">
        <v>0</v>
      </c>
      <c r="T158">
        <v>0</v>
      </c>
      <c r="U158">
        <v>0</v>
      </c>
      <c r="X158">
        <v>16.8</v>
      </c>
      <c r="Y158">
        <v>1.9</v>
      </c>
      <c r="Z158" t="s">
        <v>71</v>
      </c>
      <c r="AB158" t="s">
        <v>68</v>
      </c>
      <c r="AC158">
        <v>0.6</v>
      </c>
      <c r="BC158" t="s">
        <v>72</v>
      </c>
      <c r="BE158" t="s">
        <v>71</v>
      </c>
      <c r="BG158">
        <v>509</v>
      </c>
    </row>
    <row r="159" spans="1:59" x14ac:dyDescent="0.25">
      <c r="A159" t="s">
        <v>203</v>
      </c>
      <c r="B159">
        <v>7.91</v>
      </c>
      <c r="C159" t="s">
        <v>64</v>
      </c>
      <c r="E159" t="s">
        <v>70</v>
      </c>
      <c r="F159" t="s">
        <v>65</v>
      </c>
      <c r="G159" t="s">
        <v>66</v>
      </c>
      <c r="I159">
        <v>0.52</v>
      </c>
      <c r="M159" t="s">
        <v>69</v>
      </c>
      <c r="N159" t="s">
        <v>68</v>
      </c>
      <c r="O159" t="s">
        <v>68</v>
      </c>
      <c r="P159">
        <v>0</v>
      </c>
      <c r="R159">
        <v>0</v>
      </c>
      <c r="T159">
        <v>0</v>
      </c>
      <c r="U159">
        <v>0</v>
      </c>
      <c r="X159">
        <v>22.9</v>
      </c>
      <c r="BG159">
        <v>511</v>
      </c>
    </row>
    <row r="160" spans="1:59" x14ac:dyDescent="0.25">
      <c r="A160" t="s">
        <v>203</v>
      </c>
      <c r="B160">
        <v>8.01</v>
      </c>
      <c r="C160" t="s">
        <v>64</v>
      </c>
      <c r="E160" t="s">
        <v>70</v>
      </c>
      <c r="F160" t="s">
        <v>65</v>
      </c>
      <c r="G160" t="s">
        <v>66</v>
      </c>
      <c r="I160">
        <v>0.48</v>
      </c>
      <c r="M160" t="s">
        <v>69</v>
      </c>
      <c r="N160" t="s">
        <v>68</v>
      </c>
      <c r="O160" t="s">
        <v>68</v>
      </c>
      <c r="P160">
        <v>0</v>
      </c>
      <c r="R160">
        <v>0</v>
      </c>
      <c r="T160">
        <v>0</v>
      </c>
      <c r="U160">
        <v>0</v>
      </c>
      <c r="X160">
        <v>12</v>
      </c>
      <c r="BG160">
        <v>485</v>
      </c>
    </row>
    <row r="161" spans="1:62" x14ac:dyDescent="0.25">
      <c r="A161" t="s">
        <v>147</v>
      </c>
      <c r="B161">
        <v>7.56</v>
      </c>
      <c r="C161" t="s">
        <v>64</v>
      </c>
      <c r="E161">
        <v>0.01</v>
      </c>
      <c r="F161" t="s">
        <v>65</v>
      </c>
      <c r="G161">
        <v>11</v>
      </c>
      <c r="I161">
        <v>0.72</v>
      </c>
      <c r="J161">
        <v>21</v>
      </c>
      <c r="M161" t="s">
        <v>67</v>
      </c>
      <c r="N161" t="s">
        <v>68</v>
      </c>
      <c r="O161" t="s">
        <v>68</v>
      </c>
      <c r="P161">
        <v>0</v>
      </c>
      <c r="R161">
        <v>0</v>
      </c>
      <c r="T161">
        <v>0</v>
      </c>
      <c r="U161">
        <v>0</v>
      </c>
      <c r="X161">
        <v>6.4</v>
      </c>
      <c r="BG161">
        <v>570</v>
      </c>
    </row>
    <row r="162" spans="1:62" x14ac:dyDescent="0.25">
      <c r="A162" t="s">
        <v>147</v>
      </c>
      <c r="B162">
        <v>7.54</v>
      </c>
      <c r="C162" t="s">
        <v>64</v>
      </c>
      <c r="D162" t="s">
        <v>68</v>
      </c>
      <c r="E162">
        <v>0.01</v>
      </c>
      <c r="F162" t="s">
        <v>65</v>
      </c>
      <c r="G162">
        <v>11</v>
      </c>
      <c r="H162">
        <v>174</v>
      </c>
      <c r="I162">
        <v>0.76</v>
      </c>
      <c r="L162">
        <v>70</v>
      </c>
      <c r="M162" t="s">
        <v>67</v>
      </c>
      <c r="N162" t="s">
        <v>68</v>
      </c>
      <c r="O162" t="s">
        <v>68</v>
      </c>
      <c r="P162">
        <v>0</v>
      </c>
      <c r="R162">
        <v>0</v>
      </c>
      <c r="T162">
        <v>0</v>
      </c>
      <c r="U162">
        <v>0</v>
      </c>
      <c r="X162">
        <v>12.8</v>
      </c>
      <c r="Y162" t="s">
        <v>68</v>
      </c>
      <c r="Z162" t="s">
        <v>71</v>
      </c>
      <c r="AB162" t="s">
        <v>68</v>
      </c>
      <c r="AC162" t="s">
        <v>64</v>
      </c>
      <c r="AE162" t="s">
        <v>69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7</v>
      </c>
      <c r="AN162">
        <v>0</v>
      </c>
      <c r="AO162">
        <v>0</v>
      </c>
      <c r="BC162" t="s">
        <v>72</v>
      </c>
      <c r="BE162" t="s">
        <v>71</v>
      </c>
      <c r="BG162">
        <v>580</v>
      </c>
    </row>
    <row r="163" spans="1:62" x14ac:dyDescent="0.25">
      <c r="A163" t="s">
        <v>147</v>
      </c>
      <c r="B163">
        <v>7.69</v>
      </c>
      <c r="C163" t="s">
        <v>64</v>
      </c>
      <c r="E163" t="s">
        <v>70</v>
      </c>
      <c r="F163" t="s">
        <v>65</v>
      </c>
      <c r="G163" t="s">
        <v>66</v>
      </c>
      <c r="I163">
        <v>0.68</v>
      </c>
      <c r="M163" t="s">
        <v>69</v>
      </c>
      <c r="N163" t="s">
        <v>68</v>
      </c>
      <c r="O163" t="s">
        <v>68</v>
      </c>
      <c r="P163">
        <v>0</v>
      </c>
      <c r="R163">
        <v>0</v>
      </c>
      <c r="T163">
        <v>0</v>
      </c>
      <c r="U163">
        <v>0</v>
      </c>
      <c r="X163">
        <v>21.9</v>
      </c>
      <c r="BG163">
        <v>576</v>
      </c>
    </row>
    <row r="164" spans="1:62" x14ac:dyDescent="0.25">
      <c r="A164" t="s">
        <v>147</v>
      </c>
      <c r="B164">
        <v>7.48</v>
      </c>
      <c r="C164" t="s">
        <v>64</v>
      </c>
      <c r="E164">
        <v>0.02</v>
      </c>
      <c r="F164" t="s">
        <v>65</v>
      </c>
      <c r="G164">
        <v>12</v>
      </c>
      <c r="I164">
        <v>0.74</v>
      </c>
      <c r="M164" t="s">
        <v>69</v>
      </c>
      <c r="N164" t="s">
        <v>68</v>
      </c>
      <c r="O164" t="s">
        <v>68</v>
      </c>
      <c r="P164">
        <v>0</v>
      </c>
      <c r="R164">
        <v>0</v>
      </c>
      <c r="T164">
        <v>0</v>
      </c>
      <c r="U164">
        <v>0</v>
      </c>
      <c r="X164">
        <v>16</v>
      </c>
      <c r="BG164">
        <v>562</v>
      </c>
    </row>
    <row r="165" spans="1:62" x14ac:dyDescent="0.25">
      <c r="A165" t="s">
        <v>87</v>
      </c>
      <c r="B165">
        <v>7.46</v>
      </c>
      <c r="C165" t="s">
        <v>64</v>
      </c>
      <c r="D165" t="s">
        <v>68</v>
      </c>
      <c r="E165">
        <v>0.03</v>
      </c>
      <c r="F165" t="s">
        <v>65</v>
      </c>
      <c r="G165">
        <v>21</v>
      </c>
      <c r="I165">
        <v>0.52</v>
      </c>
      <c r="J165">
        <v>2</v>
      </c>
      <c r="N165" t="s">
        <v>68</v>
      </c>
      <c r="T165">
        <v>0</v>
      </c>
      <c r="U165">
        <v>0</v>
      </c>
      <c r="X165">
        <v>10.4</v>
      </c>
      <c r="BG165">
        <v>392</v>
      </c>
    </row>
    <row r="166" spans="1:62" x14ac:dyDescent="0.25">
      <c r="A166" t="s">
        <v>87</v>
      </c>
      <c r="N166" t="s">
        <v>68</v>
      </c>
      <c r="T166">
        <v>0</v>
      </c>
      <c r="U166">
        <v>0</v>
      </c>
    </row>
    <row r="167" spans="1:62" x14ac:dyDescent="0.25">
      <c r="A167" t="s">
        <v>87</v>
      </c>
      <c r="B167">
        <v>7.54</v>
      </c>
      <c r="C167" t="s">
        <v>64</v>
      </c>
      <c r="D167" t="s">
        <v>68</v>
      </c>
      <c r="E167">
        <v>0.03</v>
      </c>
      <c r="F167" t="s">
        <v>65</v>
      </c>
      <c r="G167">
        <v>19</v>
      </c>
      <c r="I167">
        <v>0.5</v>
      </c>
      <c r="J167">
        <v>2</v>
      </c>
      <c r="N167" t="s">
        <v>68</v>
      </c>
      <c r="T167">
        <v>0</v>
      </c>
      <c r="U167">
        <v>0</v>
      </c>
      <c r="X167">
        <v>10.3</v>
      </c>
      <c r="BG167">
        <v>390</v>
      </c>
    </row>
    <row r="168" spans="1:62" x14ac:dyDescent="0.25">
      <c r="A168" t="s">
        <v>87</v>
      </c>
      <c r="N168" t="s">
        <v>68</v>
      </c>
      <c r="T168">
        <v>0</v>
      </c>
      <c r="U168">
        <v>0</v>
      </c>
    </row>
    <row r="169" spans="1:62" x14ac:dyDescent="0.25">
      <c r="A169" t="s">
        <v>87</v>
      </c>
      <c r="B169">
        <v>7.49</v>
      </c>
      <c r="C169" t="s">
        <v>64</v>
      </c>
      <c r="D169" t="s">
        <v>68</v>
      </c>
      <c r="E169">
        <v>0.03</v>
      </c>
      <c r="F169" t="s">
        <v>65</v>
      </c>
      <c r="G169">
        <v>12</v>
      </c>
      <c r="I169">
        <v>0.5</v>
      </c>
      <c r="J169">
        <v>2</v>
      </c>
      <c r="N169" t="s">
        <v>68</v>
      </c>
      <c r="S169">
        <v>1.1499999999999999</v>
      </c>
      <c r="T169">
        <v>0</v>
      </c>
      <c r="U169">
        <v>0</v>
      </c>
      <c r="X169">
        <v>13.4</v>
      </c>
      <c r="BG169">
        <v>380</v>
      </c>
      <c r="BH169">
        <v>49.6</v>
      </c>
      <c r="BI169">
        <v>14</v>
      </c>
    </row>
    <row r="170" spans="1:62" x14ac:dyDescent="0.25">
      <c r="A170" t="s">
        <v>87</v>
      </c>
      <c r="B170">
        <v>7.38</v>
      </c>
      <c r="C170" t="s">
        <v>64</v>
      </c>
      <c r="E170">
        <v>0.03</v>
      </c>
      <c r="F170" t="s">
        <v>65</v>
      </c>
      <c r="G170">
        <v>12</v>
      </c>
      <c r="I170">
        <v>0.54</v>
      </c>
      <c r="M170" t="s">
        <v>67</v>
      </c>
      <c r="N170" t="s">
        <v>68</v>
      </c>
      <c r="T170">
        <v>0</v>
      </c>
      <c r="U170">
        <v>0</v>
      </c>
      <c r="X170">
        <v>13.2</v>
      </c>
      <c r="BG170">
        <v>380</v>
      </c>
    </row>
    <row r="171" spans="1:62" x14ac:dyDescent="0.25">
      <c r="A171" t="s">
        <v>87</v>
      </c>
      <c r="B171">
        <v>7.6</v>
      </c>
      <c r="C171" t="s">
        <v>64</v>
      </c>
      <c r="D171" t="s">
        <v>68</v>
      </c>
      <c r="E171" t="s">
        <v>70</v>
      </c>
      <c r="F171">
        <v>41</v>
      </c>
      <c r="G171">
        <v>34</v>
      </c>
      <c r="I171">
        <v>0.5</v>
      </c>
      <c r="J171">
        <v>3</v>
      </c>
      <c r="K171">
        <v>0.12</v>
      </c>
      <c r="L171" t="s">
        <v>77</v>
      </c>
      <c r="N171" t="s">
        <v>68</v>
      </c>
      <c r="Q171">
        <v>14.5</v>
      </c>
      <c r="T171">
        <v>0</v>
      </c>
      <c r="U171">
        <v>0</v>
      </c>
      <c r="V171">
        <v>0.04</v>
      </c>
      <c r="W171" t="s">
        <v>65</v>
      </c>
      <c r="X171">
        <v>14.3</v>
      </c>
      <c r="AA171" t="s">
        <v>67</v>
      </c>
      <c r="AD171" t="s">
        <v>69</v>
      </c>
      <c r="AP171" t="s">
        <v>78</v>
      </c>
      <c r="AQ171" t="s">
        <v>79</v>
      </c>
      <c r="AR171" t="s">
        <v>80</v>
      </c>
      <c r="AS171" t="s">
        <v>81</v>
      </c>
      <c r="AT171" t="s">
        <v>82</v>
      </c>
      <c r="AV171" t="s">
        <v>68</v>
      </c>
      <c r="AW171" t="s">
        <v>70</v>
      </c>
      <c r="AX171" t="s">
        <v>68</v>
      </c>
      <c r="AY171" t="s">
        <v>68</v>
      </c>
      <c r="AZ171">
        <v>7</v>
      </c>
      <c r="BA171" t="s">
        <v>83</v>
      </c>
      <c r="BB171" t="s">
        <v>69</v>
      </c>
      <c r="BD171" t="s">
        <v>84</v>
      </c>
      <c r="BF171" t="s">
        <v>81</v>
      </c>
      <c r="BG171">
        <v>379</v>
      </c>
      <c r="BJ171" t="s">
        <v>85</v>
      </c>
    </row>
    <row r="172" spans="1:62" x14ac:dyDescent="0.25">
      <c r="A172" t="s">
        <v>87</v>
      </c>
      <c r="B172">
        <v>7.53</v>
      </c>
      <c r="C172" t="s">
        <v>64</v>
      </c>
      <c r="D172" t="s">
        <v>68</v>
      </c>
      <c r="E172">
        <v>0.03</v>
      </c>
      <c r="F172" t="s">
        <v>65</v>
      </c>
      <c r="G172" t="s">
        <v>66</v>
      </c>
      <c r="I172">
        <v>0.56000000000000005</v>
      </c>
      <c r="J172">
        <v>4</v>
      </c>
      <c r="N172" t="s">
        <v>68</v>
      </c>
      <c r="T172">
        <v>0</v>
      </c>
      <c r="U172">
        <v>0</v>
      </c>
      <c r="X172">
        <v>15.2</v>
      </c>
      <c r="BG172">
        <v>378</v>
      </c>
    </row>
    <row r="173" spans="1:62" x14ac:dyDescent="0.25">
      <c r="A173" t="s">
        <v>87</v>
      </c>
      <c r="B173">
        <v>7.4</v>
      </c>
      <c r="C173" t="s">
        <v>64</v>
      </c>
      <c r="E173">
        <v>0.03</v>
      </c>
      <c r="F173" t="s">
        <v>65</v>
      </c>
      <c r="G173">
        <v>27</v>
      </c>
      <c r="I173">
        <v>0.57999999999999996</v>
      </c>
      <c r="M173" t="s">
        <v>67</v>
      </c>
      <c r="N173" t="s">
        <v>68</v>
      </c>
      <c r="O173" t="s">
        <v>68</v>
      </c>
      <c r="P173">
        <v>0</v>
      </c>
      <c r="R173">
        <v>0</v>
      </c>
      <c r="T173">
        <v>0</v>
      </c>
      <c r="U173">
        <v>0</v>
      </c>
      <c r="X173">
        <v>16.100000000000001</v>
      </c>
      <c r="BG173">
        <v>377</v>
      </c>
    </row>
    <row r="174" spans="1:62" x14ac:dyDescent="0.25">
      <c r="A174" t="s">
        <v>87</v>
      </c>
      <c r="N174" t="s">
        <v>68</v>
      </c>
      <c r="T174">
        <v>0</v>
      </c>
      <c r="U174">
        <v>0</v>
      </c>
    </row>
    <row r="175" spans="1:62" x14ac:dyDescent="0.25">
      <c r="A175" t="s">
        <v>87</v>
      </c>
      <c r="B175">
        <v>7.46</v>
      </c>
      <c r="C175" t="s">
        <v>64</v>
      </c>
      <c r="D175" t="s">
        <v>68</v>
      </c>
      <c r="E175">
        <v>0.05</v>
      </c>
      <c r="F175" t="s">
        <v>65</v>
      </c>
      <c r="G175">
        <v>34</v>
      </c>
      <c r="I175">
        <v>0.68</v>
      </c>
      <c r="J175">
        <v>3</v>
      </c>
      <c r="N175" t="s">
        <v>68</v>
      </c>
      <c r="T175">
        <v>0</v>
      </c>
      <c r="U175">
        <v>0</v>
      </c>
      <c r="X175">
        <v>16.7</v>
      </c>
      <c r="BG175">
        <v>378</v>
      </c>
    </row>
    <row r="176" spans="1:62" x14ac:dyDescent="0.25">
      <c r="A176" t="s">
        <v>87</v>
      </c>
      <c r="N176" t="s">
        <v>68</v>
      </c>
      <c r="T176">
        <v>0</v>
      </c>
      <c r="U176">
        <v>0</v>
      </c>
      <c r="X176">
        <v>17.8</v>
      </c>
      <c r="BG176">
        <v>375</v>
      </c>
    </row>
    <row r="177" spans="1:59" x14ac:dyDescent="0.25">
      <c r="A177" t="s">
        <v>87</v>
      </c>
      <c r="B177">
        <v>7.44</v>
      </c>
      <c r="C177" t="s">
        <v>64</v>
      </c>
      <c r="D177" t="s">
        <v>68</v>
      </c>
      <c r="E177">
        <v>0.02</v>
      </c>
      <c r="F177" t="s">
        <v>65</v>
      </c>
      <c r="G177">
        <v>27</v>
      </c>
      <c r="I177">
        <v>0.64</v>
      </c>
      <c r="J177">
        <v>3</v>
      </c>
      <c r="N177" t="s">
        <v>68</v>
      </c>
      <c r="T177">
        <v>0</v>
      </c>
      <c r="U177">
        <v>0</v>
      </c>
      <c r="X177">
        <v>18.3</v>
      </c>
      <c r="BG177">
        <v>378</v>
      </c>
    </row>
    <row r="178" spans="1:59" x14ac:dyDescent="0.25">
      <c r="A178" t="s">
        <v>87</v>
      </c>
      <c r="N178" t="s">
        <v>68</v>
      </c>
      <c r="T178">
        <v>0</v>
      </c>
      <c r="U178">
        <v>0</v>
      </c>
    </row>
    <row r="179" spans="1:59" x14ac:dyDescent="0.25">
      <c r="A179" t="s">
        <v>87</v>
      </c>
      <c r="B179">
        <v>7.51</v>
      </c>
      <c r="C179" t="s">
        <v>64</v>
      </c>
      <c r="D179" t="s">
        <v>68</v>
      </c>
      <c r="E179">
        <v>0.03</v>
      </c>
      <c r="F179" t="s">
        <v>65</v>
      </c>
      <c r="G179">
        <v>34</v>
      </c>
      <c r="I179">
        <v>0.57999999999999996</v>
      </c>
      <c r="J179">
        <v>5</v>
      </c>
      <c r="N179" t="s">
        <v>68</v>
      </c>
      <c r="T179">
        <v>0</v>
      </c>
      <c r="U179">
        <v>0</v>
      </c>
      <c r="X179">
        <v>18.7</v>
      </c>
      <c r="BG179">
        <v>382</v>
      </c>
    </row>
    <row r="180" spans="1:59" x14ac:dyDescent="0.25">
      <c r="A180" t="s">
        <v>87</v>
      </c>
      <c r="B180">
        <v>7.48</v>
      </c>
      <c r="C180" t="s">
        <v>64</v>
      </c>
      <c r="E180" t="s">
        <v>70</v>
      </c>
      <c r="F180" t="s">
        <v>65</v>
      </c>
      <c r="G180">
        <v>12</v>
      </c>
      <c r="I180">
        <v>0.52</v>
      </c>
      <c r="M180">
        <v>0.18</v>
      </c>
      <c r="N180" t="s">
        <v>68</v>
      </c>
      <c r="T180">
        <v>0</v>
      </c>
      <c r="U180">
        <v>0</v>
      </c>
      <c r="X180">
        <v>16.2</v>
      </c>
      <c r="BG180">
        <v>375</v>
      </c>
    </row>
    <row r="181" spans="1:59" x14ac:dyDescent="0.25">
      <c r="A181" t="s">
        <v>87</v>
      </c>
      <c r="N181" t="s">
        <v>68</v>
      </c>
      <c r="T181">
        <v>0</v>
      </c>
      <c r="U181">
        <v>0</v>
      </c>
    </row>
    <row r="182" spans="1:59" x14ac:dyDescent="0.25">
      <c r="A182" t="s">
        <v>87</v>
      </c>
      <c r="B182">
        <v>7.53</v>
      </c>
      <c r="C182" t="s">
        <v>64</v>
      </c>
      <c r="D182" t="s">
        <v>68</v>
      </c>
      <c r="E182" t="s">
        <v>70</v>
      </c>
      <c r="F182" t="s">
        <v>65</v>
      </c>
      <c r="G182">
        <v>34</v>
      </c>
      <c r="I182">
        <v>0.57999999999999996</v>
      </c>
      <c r="J182">
        <v>3</v>
      </c>
      <c r="N182" t="s">
        <v>68</v>
      </c>
      <c r="T182">
        <v>0</v>
      </c>
      <c r="U182">
        <v>0</v>
      </c>
      <c r="X182">
        <v>15.6</v>
      </c>
      <c r="BG182">
        <v>382</v>
      </c>
    </row>
    <row r="183" spans="1:59" x14ac:dyDescent="0.25">
      <c r="A183" t="s">
        <v>87</v>
      </c>
      <c r="N183" t="s">
        <v>68</v>
      </c>
      <c r="T183">
        <v>0</v>
      </c>
      <c r="U183">
        <v>0</v>
      </c>
    </row>
    <row r="184" spans="1:59" x14ac:dyDescent="0.25">
      <c r="A184" t="s">
        <v>87</v>
      </c>
      <c r="B184">
        <v>7.56</v>
      </c>
      <c r="C184" t="s">
        <v>64</v>
      </c>
      <c r="D184" t="s">
        <v>68</v>
      </c>
      <c r="E184">
        <v>0.03</v>
      </c>
      <c r="F184" t="s">
        <v>65</v>
      </c>
      <c r="G184">
        <v>27</v>
      </c>
      <c r="I184">
        <v>1.26</v>
      </c>
      <c r="J184">
        <v>3</v>
      </c>
      <c r="N184" t="s">
        <v>68</v>
      </c>
      <c r="T184">
        <v>0</v>
      </c>
      <c r="U184">
        <v>0</v>
      </c>
      <c r="X184">
        <v>14.5</v>
      </c>
      <c r="BG184">
        <v>383</v>
      </c>
    </row>
    <row r="185" spans="1:59" x14ac:dyDescent="0.25">
      <c r="A185" t="s">
        <v>87</v>
      </c>
      <c r="B185">
        <v>7.67</v>
      </c>
      <c r="C185" t="s">
        <v>64</v>
      </c>
      <c r="E185">
        <v>0.03</v>
      </c>
      <c r="F185" t="s">
        <v>65</v>
      </c>
      <c r="G185">
        <v>19</v>
      </c>
      <c r="I185">
        <v>0.64</v>
      </c>
      <c r="M185" t="s">
        <v>69</v>
      </c>
      <c r="N185" t="s">
        <v>68</v>
      </c>
      <c r="T185">
        <v>0</v>
      </c>
      <c r="U185">
        <v>0</v>
      </c>
      <c r="X185">
        <v>13.5</v>
      </c>
      <c r="BG185">
        <v>385</v>
      </c>
    </row>
    <row r="186" spans="1:59" x14ac:dyDescent="0.25">
      <c r="A186" t="s">
        <v>87</v>
      </c>
      <c r="B186">
        <v>7.44</v>
      </c>
      <c r="C186" t="s">
        <v>64</v>
      </c>
      <c r="D186" t="s">
        <v>68</v>
      </c>
      <c r="E186">
        <v>0.04</v>
      </c>
      <c r="F186" t="s">
        <v>65</v>
      </c>
      <c r="G186">
        <v>27</v>
      </c>
      <c r="I186">
        <v>0.54</v>
      </c>
      <c r="J186">
        <v>2</v>
      </c>
      <c r="N186" t="s">
        <v>68</v>
      </c>
      <c r="T186">
        <v>0</v>
      </c>
      <c r="U186">
        <v>0</v>
      </c>
      <c r="X186">
        <v>12.5</v>
      </c>
      <c r="BG186">
        <v>380</v>
      </c>
    </row>
    <row r="187" spans="1:59" x14ac:dyDescent="0.25">
      <c r="A187" t="s">
        <v>87</v>
      </c>
      <c r="N187" t="s">
        <v>68</v>
      </c>
      <c r="T187">
        <v>0</v>
      </c>
      <c r="U187">
        <v>0</v>
      </c>
      <c r="X187">
        <v>10.8</v>
      </c>
      <c r="BG187">
        <v>375</v>
      </c>
    </row>
    <row r="188" spans="1:59" x14ac:dyDescent="0.25">
      <c r="A188" t="s">
        <v>87</v>
      </c>
      <c r="B188">
        <v>7.44</v>
      </c>
      <c r="C188" t="s">
        <v>64</v>
      </c>
      <c r="E188">
        <v>0.03</v>
      </c>
      <c r="F188" t="s">
        <v>65</v>
      </c>
      <c r="G188">
        <v>27</v>
      </c>
      <c r="I188">
        <v>0.48</v>
      </c>
      <c r="J188">
        <v>3</v>
      </c>
      <c r="M188" t="s">
        <v>67</v>
      </c>
      <c r="N188" t="s">
        <v>68</v>
      </c>
      <c r="O188" t="s">
        <v>68</v>
      </c>
      <c r="P188">
        <v>0</v>
      </c>
      <c r="R188">
        <v>0</v>
      </c>
      <c r="T188">
        <v>0</v>
      </c>
      <c r="U188">
        <v>0</v>
      </c>
      <c r="X188">
        <v>9.4</v>
      </c>
      <c r="BG188">
        <v>294</v>
      </c>
    </row>
    <row r="189" spans="1:59" x14ac:dyDescent="0.25">
      <c r="A189" t="s">
        <v>87</v>
      </c>
      <c r="B189">
        <v>7.28</v>
      </c>
      <c r="C189" t="s">
        <v>64</v>
      </c>
      <c r="D189" t="s">
        <v>68</v>
      </c>
      <c r="E189">
        <v>0.02</v>
      </c>
      <c r="F189" t="s">
        <v>65</v>
      </c>
      <c r="G189">
        <v>21</v>
      </c>
      <c r="H189">
        <v>77</v>
      </c>
      <c r="I189">
        <v>0.4</v>
      </c>
      <c r="M189" t="s">
        <v>67</v>
      </c>
      <c r="N189" t="s">
        <v>68</v>
      </c>
      <c r="O189" t="s">
        <v>68</v>
      </c>
      <c r="P189">
        <v>0</v>
      </c>
      <c r="R189">
        <v>0</v>
      </c>
      <c r="T189">
        <v>0</v>
      </c>
      <c r="U189">
        <v>0</v>
      </c>
      <c r="X189">
        <v>14.1</v>
      </c>
      <c r="Y189">
        <v>1.2</v>
      </c>
      <c r="Z189" t="s">
        <v>71</v>
      </c>
      <c r="AB189" t="s">
        <v>68</v>
      </c>
      <c r="AC189" t="s">
        <v>64</v>
      </c>
      <c r="BC189" t="s">
        <v>72</v>
      </c>
      <c r="BE189">
        <v>2.8</v>
      </c>
      <c r="BG189">
        <v>265</v>
      </c>
    </row>
    <row r="190" spans="1:59" x14ac:dyDescent="0.25">
      <c r="A190" t="s">
        <v>87</v>
      </c>
      <c r="B190">
        <v>7.63</v>
      </c>
      <c r="C190" t="s">
        <v>64</v>
      </c>
      <c r="E190" t="s">
        <v>70</v>
      </c>
      <c r="F190" t="s">
        <v>65</v>
      </c>
      <c r="G190">
        <v>34</v>
      </c>
      <c r="I190">
        <v>0.6</v>
      </c>
      <c r="M190">
        <v>0.25</v>
      </c>
      <c r="N190" t="s">
        <v>68</v>
      </c>
      <c r="O190" t="s">
        <v>68</v>
      </c>
      <c r="P190">
        <v>0</v>
      </c>
      <c r="R190">
        <v>0</v>
      </c>
      <c r="T190">
        <v>0</v>
      </c>
      <c r="U190">
        <v>0</v>
      </c>
      <c r="X190">
        <v>21.6</v>
      </c>
      <c r="BG190">
        <v>374</v>
      </c>
    </row>
    <row r="191" spans="1:59" x14ac:dyDescent="0.25">
      <c r="A191" t="s">
        <v>87</v>
      </c>
      <c r="B191">
        <v>7.43</v>
      </c>
      <c r="C191" t="s">
        <v>64</v>
      </c>
      <c r="E191">
        <v>0.03</v>
      </c>
      <c r="F191" t="s">
        <v>65</v>
      </c>
      <c r="G191">
        <v>19</v>
      </c>
      <c r="I191">
        <v>0.62</v>
      </c>
      <c r="M191" t="s">
        <v>69</v>
      </c>
      <c r="N191" t="s">
        <v>68</v>
      </c>
      <c r="O191" t="s">
        <v>68</v>
      </c>
      <c r="P191">
        <v>0</v>
      </c>
      <c r="R191">
        <v>0</v>
      </c>
      <c r="T191">
        <v>0</v>
      </c>
      <c r="U191">
        <v>0</v>
      </c>
      <c r="X191">
        <v>19.100000000000001</v>
      </c>
      <c r="AE191" t="s">
        <v>69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BG191">
        <v>286</v>
      </c>
    </row>
    <row r="192" spans="1:59" x14ac:dyDescent="0.25">
      <c r="A192" t="s">
        <v>91</v>
      </c>
      <c r="B192">
        <v>7.6</v>
      </c>
      <c r="C192" t="s">
        <v>64</v>
      </c>
      <c r="D192" t="s">
        <v>68</v>
      </c>
      <c r="E192">
        <v>0.02</v>
      </c>
      <c r="F192" t="s">
        <v>65</v>
      </c>
      <c r="G192">
        <v>27</v>
      </c>
      <c r="H192">
        <v>130</v>
      </c>
      <c r="I192">
        <v>0.44</v>
      </c>
      <c r="M192" t="s">
        <v>67</v>
      </c>
      <c r="N192" t="s">
        <v>68</v>
      </c>
      <c r="O192" t="s">
        <v>68</v>
      </c>
      <c r="P192">
        <v>0</v>
      </c>
      <c r="R192">
        <v>0</v>
      </c>
      <c r="T192">
        <v>0</v>
      </c>
      <c r="U192">
        <v>0</v>
      </c>
      <c r="X192">
        <v>12.3</v>
      </c>
      <c r="Y192">
        <v>7.9</v>
      </c>
      <c r="Z192">
        <v>2.1</v>
      </c>
      <c r="AB192" t="s">
        <v>68</v>
      </c>
      <c r="AC192">
        <v>0.21</v>
      </c>
      <c r="BC192" t="s">
        <v>72</v>
      </c>
      <c r="BE192">
        <v>4.4000000000000004</v>
      </c>
      <c r="BG192">
        <v>378</v>
      </c>
    </row>
    <row r="193" spans="1:62" x14ac:dyDescent="0.25">
      <c r="A193" t="s">
        <v>91</v>
      </c>
      <c r="B193">
        <v>7.65</v>
      </c>
      <c r="C193" t="s">
        <v>64</v>
      </c>
      <c r="E193" t="s">
        <v>70</v>
      </c>
      <c r="F193" t="s">
        <v>65</v>
      </c>
      <c r="G193">
        <v>19</v>
      </c>
      <c r="I193">
        <v>0.48</v>
      </c>
      <c r="M193">
        <v>0.12</v>
      </c>
      <c r="N193" t="s">
        <v>68</v>
      </c>
      <c r="O193" t="s">
        <v>68</v>
      </c>
      <c r="P193">
        <v>0</v>
      </c>
      <c r="R193">
        <v>0</v>
      </c>
      <c r="T193">
        <v>0</v>
      </c>
      <c r="U193">
        <v>0</v>
      </c>
      <c r="X193">
        <v>17.2</v>
      </c>
      <c r="BG193">
        <v>381</v>
      </c>
    </row>
    <row r="194" spans="1:62" x14ac:dyDescent="0.25">
      <c r="A194" t="s">
        <v>91</v>
      </c>
      <c r="B194">
        <v>7.61</v>
      </c>
      <c r="C194" t="s">
        <v>64</v>
      </c>
      <c r="E194" t="s">
        <v>70</v>
      </c>
      <c r="F194" t="s">
        <v>65</v>
      </c>
      <c r="G194">
        <v>19</v>
      </c>
      <c r="I194">
        <v>0.48</v>
      </c>
      <c r="M194">
        <v>0.12</v>
      </c>
      <c r="N194" t="s">
        <v>68</v>
      </c>
      <c r="O194" t="s">
        <v>68</v>
      </c>
      <c r="P194">
        <v>0</v>
      </c>
      <c r="R194">
        <v>0</v>
      </c>
      <c r="T194">
        <v>0</v>
      </c>
      <c r="U194">
        <v>0</v>
      </c>
      <c r="X194">
        <v>16.2</v>
      </c>
      <c r="AE194" t="s">
        <v>69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BG194">
        <v>385</v>
      </c>
    </row>
    <row r="195" spans="1:62" x14ac:dyDescent="0.25">
      <c r="A195" t="s">
        <v>169</v>
      </c>
      <c r="B195">
        <v>7.58</v>
      </c>
      <c r="C195" t="s">
        <v>64</v>
      </c>
      <c r="D195" t="s">
        <v>68</v>
      </c>
      <c r="E195">
        <v>0.01</v>
      </c>
      <c r="F195" t="s">
        <v>65</v>
      </c>
      <c r="G195">
        <v>32</v>
      </c>
      <c r="I195">
        <v>0.4</v>
      </c>
      <c r="J195">
        <v>3</v>
      </c>
      <c r="N195" t="s">
        <v>68</v>
      </c>
      <c r="T195">
        <v>0</v>
      </c>
      <c r="U195">
        <v>0</v>
      </c>
      <c r="X195">
        <v>15.4</v>
      </c>
      <c r="BG195">
        <v>561</v>
      </c>
    </row>
    <row r="196" spans="1:62" x14ac:dyDescent="0.25">
      <c r="A196" t="s">
        <v>169</v>
      </c>
      <c r="N196" t="s">
        <v>68</v>
      </c>
      <c r="T196">
        <v>0</v>
      </c>
      <c r="U196">
        <v>0</v>
      </c>
    </row>
    <row r="197" spans="1:62" x14ac:dyDescent="0.25">
      <c r="A197" t="s">
        <v>169</v>
      </c>
      <c r="B197">
        <v>7.7</v>
      </c>
      <c r="C197" t="s">
        <v>64</v>
      </c>
      <c r="E197">
        <v>0.01</v>
      </c>
      <c r="F197" t="s">
        <v>65</v>
      </c>
      <c r="G197">
        <v>17</v>
      </c>
      <c r="I197">
        <v>0.4</v>
      </c>
      <c r="J197">
        <v>4</v>
      </c>
      <c r="M197" t="s">
        <v>67</v>
      </c>
      <c r="N197" t="s">
        <v>68</v>
      </c>
      <c r="T197">
        <v>0</v>
      </c>
      <c r="U197">
        <v>0</v>
      </c>
      <c r="X197">
        <v>17.100000000000001</v>
      </c>
      <c r="BG197">
        <v>532</v>
      </c>
    </row>
    <row r="198" spans="1:62" x14ac:dyDescent="0.25">
      <c r="A198" t="s">
        <v>169</v>
      </c>
      <c r="B198">
        <v>7.76</v>
      </c>
      <c r="C198">
        <v>0.08</v>
      </c>
      <c r="D198">
        <v>1.7</v>
      </c>
      <c r="E198">
        <v>0.09</v>
      </c>
      <c r="F198" t="s">
        <v>65</v>
      </c>
      <c r="G198">
        <v>19</v>
      </c>
      <c r="I198">
        <v>0.44</v>
      </c>
      <c r="J198">
        <v>3</v>
      </c>
      <c r="N198" t="s">
        <v>68</v>
      </c>
      <c r="T198">
        <v>0</v>
      </c>
      <c r="U198">
        <v>0</v>
      </c>
      <c r="X198">
        <v>17.2</v>
      </c>
      <c r="BG198">
        <v>506</v>
      </c>
    </row>
    <row r="199" spans="1:62" x14ac:dyDescent="0.25">
      <c r="A199" t="s">
        <v>169</v>
      </c>
      <c r="N199" t="s">
        <v>68</v>
      </c>
      <c r="T199">
        <v>0</v>
      </c>
      <c r="U199">
        <v>0</v>
      </c>
    </row>
    <row r="200" spans="1:62" x14ac:dyDescent="0.25">
      <c r="A200" t="s">
        <v>169</v>
      </c>
      <c r="B200">
        <v>7.6</v>
      </c>
      <c r="C200" t="s">
        <v>64</v>
      </c>
      <c r="E200">
        <v>0.01</v>
      </c>
      <c r="F200" t="s">
        <v>65</v>
      </c>
      <c r="G200">
        <v>19</v>
      </c>
      <c r="I200">
        <v>0.46</v>
      </c>
      <c r="M200" t="s">
        <v>67</v>
      </c>
      <c r="N200" t="s">
        <v>68</v>
      </c>
      <c r="S200">
        <v>1.21</v>
      </c>
      <c r="T200">
        <v>0</v>
      </c>
      <c r="U200">
        <v>0</v>
      </c>
      <c r="X200">
        <v>18.8</v>
      </c>
      <c r="BG200">
        <v>524</v>
      </c>
      <c r="BH200">
        <v>58</v>
      </c>
      <c r="BI200">
        <v>28.6</v>
      </c>
    </row>
    <row r="201" spans="1:62" x14ac:dyDescent="0.25">
      <c r="A201" t="s">
        <v>169</v>
      </c>
      <c r="B201">
        <v>7.76</v>
      </c>
      <c r="C201" t="s">
        <v>64</v>
      </c>
      <c r="D201">
        <v>1.6</v>
      </c>
      <c r="E201">
        <v>0.02</v>
      </c>
      <c r="F201" t="s">
        <v>65</v>
      </c>
      <c r="G201">
        <v>12</v>
      </c>
      <c r="I201">
        <v>0.46</v>
      </c>
      <c r="J201">
        <v>3</v>
      </c>
      <c r="N201" t="s">
        <v>68</v>
      </c>
      <c r="T201">
        <v>0</v>
      </c>
      <c r="U201">
        <v>0</v>
      </c>
      <c r="X201">
        <v>18</v>
      </c>
      <c r="BG201">
        <v>507</v>
      </c>
    </row>
    <row r="202" spans="1:62" x14ac:dyDescent="0.25">
      <c r="A202" t="s">
        <v>169</v>
      </c>
      <c r="B202">
        <v>7.73</v>
      </c>
      <c r="C202">
        <v>0.05</v>
      </c>
      <c r="D202">
        <v>1.3</v>
      </c>
      <c r="E202">
        <v>0.1</v>
      </c>
      <c r="F202" t="s">
        <v>65</v>
      </c>
      <c r="G202" t="s">
        <v>66</v>
      </c>
      <c r="I202">
        <v>0.42</v>
      </c>
      <c r="J202">
        <v>4</v>
      </c>
      <c r="K202">
        <v>0.12</v>
      </c>
      <c r="L202" t="s">
        <v>77</v>
      </c>
      <c r="N202" t="s">
        <v>68</v>
      </c>
      <c r="Q202">
        <v>28.9</v>
      </c>
      <c r="T202">
        <v>0</v>
      </c>
      <c r="U202">
        <v>3</v>
      </c>
      <c r="V202">
        <v>0.04</v>
      </c>
      <c r="W202" t="s">
        <v>65</v>
      </c>
      <c r="X202">
        <v>17.899999999999999</v>
      </c>
      <c r="AA202" t="s">
        <v>67</v>
      </c>
      <c r="AD202" t="s">
        <v>69</v>
      </c>
      <c r="AP202" t="s">
        <v>78</v>
      </c>
      <c r="AQ202" t="s">
        <v>79</v>
      </c>
      <c r="AR202" t="s">
        <v>80</v>
      </c>
      <c r="AS202" t="s">
        <v>81</v>
      </c>
      <c r="AT202" t="s">
        <v>82</v>
      </c>
      <c r="AV202" t="s">
        <v>68</v>
      </c>
      <c r="AW202" t="s">
        <v>70</v>
      </c>
      <c r="AX202" t="s">
        <v>68</v>
      </c>
      <c r="AY202" t="s">
        <v>68</v>
      </c>
      <c r="AZ202">
        <v>8</v>
      </c>
      <c r="BA202" t="s">
        <v>83</v>
      </c>
      <c r="BB202" t="s">
        <v>69</v>
      </c>
      <c r="BD202" t="s">
        <v>84</v>
      </c>
      <c r="BF202" t="s">
        <v>81</v>
      </c>
      <c r="BG202">
        <v>527</v>
      </c>
      <c r="BJ202" t="s">
        <v>85</v>
      </c>
    </row>
    <row r="203" spans="1:62" x14ac:dyDescent="0.25">
      <c r="A203" t="s">
        <v>169</v>
      </c>
      <c r="B203">
        <v>7.63</v>
      </c>
      <c r="C203" t="s">
        <v>64</v>
      </c>
      <c r="E203">
        <v>0.01</v>
      </c>
      <c r="F203" t="s">
        <v>65</v>
      </c>
      <c r="G203" t="s">
        <v>66</v>
      </c>
      <c r="I203">
        <v>0.46</v>
      </c>
      <c r="M203" t="s">
        <v>67</v>
      </c>
      <c r="N203" t="s">
        <v>68</v>
      </c>
      <c r="O203" t="s">
        <v>68</v>
      </c>
      <c r="P203">
        <v>0</v>
      </c>
      <c r="R203">
        <v>0</v>
      </c>
      <c r="T203">
        <v>0</v>
      </c>
      <c r="U203">
        <v>3</v>
      </c>
      <c r="X203">
        <v>18.5</v>
      </c>
      <c r="BG203">
        <v>524</v>
      </c>
    </row>
    <row r="204" spans="1:62" x14ac:dyDescent="0.25">
      <c r="A204" t="s">
        <v>169</v>
      </c>
      <c r="B204">
        <v>7.83</v>
      </c>
      <c r="C204">
        <v>0.06</v>
      </c>
      <c r="D204">
        <v>1.2</v>
      </c>
      <c r="E204">
        <v>0.11</v>
      </c>
      <c r="F204" t="s">
        <v>65</v>
      </c>
      <c r="G204">
        <v>12</v>
      </c>
      <c r="I204">
        <v>0.42</v>
      </c>
      <c r="J204">
        <v>5</v>
      </c>
      <c r="N204" t="s">
        <v>68</v>
      </c>
      <c r="T204">
        <v>0</v>
      </c>
      <c r="U204">
        <v>3</v>
      </c>
      <c r="BG204">
        <v>517</v>
      </c>
    </row>
    <row r="205" spans="1:62" x14ac:dyDescent="0.25">
      <c r="A205" t="s">
        <v>169</v>
      </c>
      <c r="N205" t="s">
        <v>68</v>
      </c>
      <c r="T205">
        <v>0</v>
      </c>
      <c r="U205">
        <v>14</v>
      </c>
    </row>
    <row r="206" spans="1:62" x14ac:dyDescent="0.25">
      <c r="A206" t="s">
        <v>169</v>
      </c>
      <c r="N206" t="s">
        <v>68</v>
      </c>
      <c r="O206" t="s">
        <v>68</v>
      </c>
      <c r="P206">
        <v>0</v>
      </c>
      <c r="R206">
        <v>0</v>
      </c>
      <c r="T206">
        <v>0</v>
      </c>
      <c r="U206">
        <v>30</v>
      </c>
      <c r="X206">
        <v>20.9</v>
      </c>
      <c r="BG206">
        <v>498</v>
      </c>
    </row>
    <row r="207" spans="1:62" x14ac:dyDescent="0.25">
      <c r="A207" t="s">
        <v>169</v>
      </c>
      <c r="B207">
        <v>7.85</v>
      </c>
      <c r="C207">
        <v>0.04</v>
      </c>
      <c r="D207">
        <v>1.7</v>
      </c>
      <c r="E207">
        <v>0.1</v>
      </c>
      <c r="F207" t="s">
        <v>65</v>
      </c>
      <c r="G207" t="s">
        <v>66</v>
      </c>
      <c r="I207">
        <v>0.44</v>
      </c>
      <c r="J207">
        <v>6</v>
      </c>
      <c r="N207" t="s">
        <v>68</v>
      </c>
      <c r="T207">
        <v>0</v>
      </c>
      <c r="U207">
        <v>3</v>
      </c>
      <c r="X207">
        <v>21</v>
      </c>
      <c r="BG207">
        <v>503</v>
      </c>
    </row>
    <row r="208" spans="1:62" x14ac:dyDescent="0.25">
      <c r="A208" t="s">
        <v>169</v>
      </c>
      <c r="N208">
        <v>30</v>
      </c>
      <c r="O208" t="s">
        <v>68</v>
      </c>
      <c r="P208">
        <v>0</v>
      </c>
      <c r="R208">
        <v>0</v>
      </c>
      <c r="T208">
        <v>0</v>
      </c>
      <c r="U208">
        <v>0</v>
      </c>
      <c r="X208">
        <v>20.7</v>
      </c>
      <c r="BG208">
        <v>505</v>
      </c>
    </row>
    <row r="209" spans="1:59" x14ac:dyDescent="0.25">
      <c r="A209" t="s">
        <v>169</v>
      </c>
      <c r="B209">
        <v>7.62</v>
      </c>
      <c r="C209" t="s">
        <v>64</v>
      </c>
      <c r="D209">
        <v>1.5</v>
      </c>
      <c r="E209">
        <v>0.1</v>
      </c>
      <c r="I209">
        <v>0.4</v>
      </c>
      <c r="J209">
        <v>6</v>
      </c>
      <c r="N209" t="s">
        <v>68</v>
      </c>
      <c r="T209">
        <v>0</v>
      </c>
      <c r="U209">
        <v>0</v>
      </c>
      <c r="X209">
        <v>20.6</v>
      </c>
      <c r="BG209">
        <v>523</v>
      </c>
    </row>
    <row r="210" spans="1:59" x14ac:dyDescent="0.25">
      <c r="A210" t="s">
        <v>169</v>
      </c>
      <c r="B210">
        <v>7.61</v>
      </c>
      <c r="C210" t="s">
        <v>64</v>
      </c>
      <c r="E210">
        <v>0.09</v>
      </c>
      <c r="F210" t="s">
        <v>65</v>
      </c>
      <c r="G210" t="s">
        <v>66</v>
      </c>
      <c r="I210">
        <v>0.46</v>
      </c>
      <c r="M210" t="s">
        <v>69</v>
      </c>
      <c r="N210" t="s">
        <v>68</v>
      </c>
      <c r="T210">
        <v>0</v>
      </c>
      <c r="U210">
        <v>0</v>
      </c>
      <c r="X210">
        <v>21.1</v>
      </c>
      <c r="BG210">
        <v>521</v>
      </c>
    </row>
    <row r="211" spans="1:59" x14ac:dyDescent="0.25">
      <c r="A211" t="s">
        <v>169</v>
      </c>
      <c r="B211">
        <v>7.68</v>
      </c>
      <c r="C211">
        <v>0.04</v>
      </c>
      <c r="D211">
        <v>1.9</v>
      </c>
      <c r="E211">
        <v>0.06</v>
      </c>
      <c r="F211" t="s">
        <v>65</v>
      </c>
      <c r="G211" t="s">
        <v>66</v>
      </c>
      <c r="I211">
        <v>1.9</v>
      </c>
      <c r="J211">
        <v>3</v>
      </c>
      <c r="N211" t="s">
        <v>68</v>
      </c>
      <c r="T211">
        <v>0</v>
      </c>
      <c r="U211">
        <v>0</v>
      </c>
      <c r="X211">
        <v>21.5</v>
      </c>
      <c r="BG211">
        <v>505</v>
      </c>
    </row>
    <row r="212" spans="1:59" x14ac:dyDescent="0.25">
      <c r="A212" t="s">
        <v>169</v>
      </c>
      <c r="B212">
        <v>7.71</v>
      </c>
      <c r="C212" t="s">
        <v>64</v>
      </c>
      <c r="D212">
        <v>1.5</v>
      </c>
      <c r="E212">
        <v>0.03</v>
      </c>
      <c r="F212" t="s">
        <v>65</v>
      </c>
      <c r="G212" t="s">
        <v>66</v>
      </c>
      <c r="I212">
        <v>0.48</v>
      </c>
      <c r="J212">
        <v>3</v>
      </c>
      <c r="N212" t="s">
        <v>68</v>
      </c>
      <c r="T212">
        <v>0</v>
      </c>
      <c r="U212">
        <v>0</v>
      </c>
      <c r="X212">
        <v>20.399999999999999</v>
      </c>
      <c r="BG212">
        <v>532</v>
      </c>
    </row>
    <row r="213" spans="1:59" x14ac:dyDescent="0.25">
      <c r="A213" t="s">
        <v>169</v>
      </c>
      <c r="B213">
        <v>7.63</v>
      </c>
      <c r="C213" t="s">
        <v>64</v>
      </c>
      <c r="E213">
        <v>0.06</v>
      </c>
      <c r="F213" t="s">
        <v>65</v>
      </c>
      <c r="G213" t="s">
        <v>66</v>
      </c>
      <c r="I213">
        <v>0.44</v>
      </c>
      <c r="M213">
        <v>0.11</v>
      </c>
      <c r="N213">
        <v>40</v>
      </c>
      <c r="T213">
        <v>0</v>
      </c>
      <c r="U213">
        <v>0</v>
      </c>
      <c r="X213">
        <v>21.1</v>
      </c>
      <c r="BG213">
        <v>504</v>
      </c>
    </row>
    <row r="214" spans="1:59" x14ac:dyDescent="0.25">
      <c r="A214" t="s">
        <v>169</v>
      </c>
      <c r="B214">
        <v>7.62</v>
      </c>
      <c r="C214" t="s">
        <v>64</v>
      </c>
      <c r="D214">
        <v>1.7</v>
      </c>
      <c r="E214">
        <v>0.04</v>
      </c>
      <c r="F214" t="s">
        <v>65</v>
      </c>
      <c r="G214">
        <v>12</v>
      </c>
      <c r="I214">
        <v>0.4</v>
      </c>
      <c r="J214">
        <v>3</v>
      </c>
      <c r="N214" t="s">
        <v>68</v>
      </c>
      <c r="T214">
        <v>0</v>
      </c>
      <c r="U214">
        <v>0</v>
      </c>
      <c r="X214">
        <v>20</v>
      </c>
      <c r="BG214">
        <v>518</v>
      </c>
    </row>
    <row r="215" spans="1:59" x14ac:dyDescent="0.25">
      <c r="A215" t="s">
        <v>169</v>
      </c>
      <c r="N215" t="s">
        <v>68</v>
      </c>
      <c r="T215">
        <v>0</v>
      </c>
      <c r="U215">
        <v>0</v>
      </c>
    </row>
    <row r="216" spans="1:59" x14ac:dyDescent="0.25">
      <c r="A216" t="s">
        <v>169</v>
      </c>
      <c r="B216">
        <v>7.83</v>
      </c>
      <c r="C216" t="s">
        <v>64</v>
      </c>
      <c r="D216">
        <v>1.6</v>
      </c>
      <c r="E216">
        <v>0.05</v>
      </c>
      <c r="F216" t="s">
        <v>65</v>
      </c>
      <c r="G216">
        <v>12</v>
      </c>
      <c r="I216">
        <v>0.36</v>
      </c>
      <c r="J216">
        <v>3</v>
      </c>
      <c r="N216" t="s">
        <v>68</v>
      </c>
      <c r="T216">
        <v>0</v>
      </c>
      <c r="U216">
        <v>0</v>
      </c>
      <c r="X216">
        <v>19.600000000000001</v>
      </c>
      <c r="BG216">
        <v>512</v>
      </c>
    </row>
    <row r="217" spans="1:59" x14ac:dyDescent="0.25">
      <c r="A217" t="s">
        <v>169</v>
      </c>
      <c r="B217">
        <v>7.68</v>
      </c>
      <c r="C217" t="s">
        <v>64</v>
      </c>
      <c r="E217">
        <v>0.02</v>
      </c>
      <c r="F217" t="s">
        <v>65</v>
      </c>
      <c r="G217" t="s">
        <v>66</v>
      </c>
      <c r="I217">
        <v>0.52</v>
      </c>
      <c r="M217">
        <v>0.22</v>
      </c>
      <c r="N217" t="s">
        <v>68</v>
      </c>
      <c r="T217">
        <v>0</v>
      </c>
      <c r="U217">
        <v>0</v>
      </c>
      <c r="X217">
        <v>19.2</v>
      </c>
      <c r="BG217">
        <v>509</v>
      </c>
    </row>
    <row r="218" spans="1:59" x14ac:dyDescent="0.25">
      <c r="A218" t="s">
        <v>169</v>
      </c>
      <c r="B218">
        <v>7.78</v>
      </c>
      <c r="C218" t="s">
        <v>64</v>
      </c>
      <c r="D218">
        <v>1.8</v>
      </c>
      <c r="E218">
        <v>0.03</v>
      </c>
      <c r="F218" t="s">
        <v>65</v>
      </c>
      <c r="G218">
        <v>12</v>
      </c>
      <c r="I218">
        <v>0.38</v>
      </c>
      <c r="J218">
        <v>3</v>
      </c>
      <c r="N218" t="s">
        <v>68</v>
      </c>
      <c r="T218">
        <v>0</v>
      </c>
      <c r="U218">
        <v>0</v>
      </c>
      <c r="X218">
        <v>19.5</v>
      </c>
      <c r="BG218">
        <v>535</v>
      </c>
    </row>
    <row r="219" spans="1:59" x14ac:dyDescent="0.25">
      <c r="A219" t="s">
        <v>169</v>
      </c>
      <c r="N219" t="s">
        <v>68</v>
      </c>
      <c r="T219">
        <v>0</v>
      </c>
      <c r="U219">
        <v>0</v>
      </c>
      <c r="X219">
        <v>18</v>
      </c>
      <c r="BG219">
        <v>523</v>
      </c>
    </row>
    <row r="220" spans="1:59" x14ac:dyDescent="0.25">
      <c r="A220" t="s">
        <v>169</v>
      </c>
      <c r="B220">
        <v>7.6</v>
      </c>
      <c r="C220" t="s">
        <v>64</v>
      </c>
      <c r="E220">
        <v>0.01</v>
      </c>
      <c r="F220" t="s">
        <v>65</v>
      </c>
      <c r="G220">
        <v>25</v>
      </c>
      <c r="I220">
        <v>0.46</v>
      </c>
      <c r="J220">
        <v>3</v>
      </c>
      <c r="M220" t="s">
        <v>67</v>
      </c>
      <c r="N220" t="s">
        <v>68</v>
      </c>
      <c r="O220" t="s">
        <v>68</v>
      </c>
      <c r="P220">
        <v>0</v>
      </c>
      <c r="R220">
        <v>0</v>
      </c>
      <c r="T220">
        <v>0</v>
      </c>
      <c r="U220">
        <v>0</v>
      </c>
      <c r="X220">
        <v>9.6</v>
      </c>
      <c r="BG220">
        <v>522</v>
      </c>
    </row>
    <row r="221" spans="1:59" x14ac:dyDescent="0.25">
      <c r="A221" t="s">
        <v>169</v>
      </c>
      <c r="B221">
        <v>7.76</v>
      </c>
      <c r="C221" t="s">
        <v>64</v>
      </c>
      <c r="D221">
        <v>1.5</v>
      </c>
      <c r="E221">
        <v>0.01</v>
      </c>
      <c r="F221" t="s">
        <v>65</v>
      </c>
      <c r="G221">
        <v>27</v>
      </c>
      <c r="H221">
        <v>147</v>
      </c>
      <c r="I221">
        <v>0.48</v>
      </c>
      <c r="M221" t="s">
        <v>67</v>
      </c>
      <c r="N221">
        <v>20</v>
      </c>
      <c r="O221" t="s">
        <v>68</v>
      </c>
      <c r="P221">
        <v>0</v>
      </c>
      <c r="R221">
        <v>0</v>
      </c>
      <c r="T221">
        <v>0</v>
      </c>
      <c r="U221">
        <v>0</v>
      </c>
      <c r="X221">
        <v>14.6</v>
      </c>
      <c r="Y221" t="s">
        <v>68</v>
      </c>
      <c r="Z221" t="s">
        <v>71</v>
      </c>
      <c r="AB221" t="s">
        <v>68</v>
      </c>
      <c r="AC221" t="s">
        <v>64</v>
      </c>
      <c r="BC221" t="s">
        <v>72</v>
      </c>
      <c r="BE221">
        <v>2.2999999999999998</v>
      </c>
      <c r="BG221">
        <v>488</v>
      </c>
    </row>
    <row r="222" spans="1:59" x14ac:dyDescent="0.25">
      <c r="A222" t="s">
        <v>169</v>
      </c>
      <c r="B222">
        <v>7.55</v>
      </c>
      <c r="C222" t="s">
        <v>64</v>
      </c>
      <c r="E222" t="s">
        <v>70</v>
      </c>
      <c r="I222">
        <v>0.42</v>
      </c>
      <c r="M222" t="s">
        <v>69</v>
      </c>
      <c r="N222" t="s">
        <v>68</v>
      </c>
      <c r="O222" t="s">
        <v>68</v>
      </c>
      <c r="P222">
        <v>0</v>
      </c>
      <c r="R222">
        <v>0</v>
      </c>
      <c r="T222">
        <v>0</v>
      </c>
      <c r="U222">
        <v>0</v>
      </c>
      <c r="X222">
        <v>21.2</v>
      </c>
      <c r="BG222">
        <v>514</v>
      </c>
    </row>
    <row r="223" spans="1:59" x14ac:dyDescent="0.25">
      <c r="A223" t="s">
        <v>169</v>
      </c>
      <c r="B223">
        <v>7.34</v>
      </c>
      <c r="C223" t="s">
        <v>64</v>
      </c>
      <c r="E223" t="s">
        <v>70</v>
      </c>
      <c r="F223" t="s">
        <v>65</v>
      </c>
      <c r="G223">
        <v>12</v>
      </c>
      <c r="I223">
        <v>0.42</v>
      </c>
      <c r="M223" t="s">
        <v>69</v>
      </c>
      <c r="N223" t="s">
        <v>68</v>
      </c>
      <c r="O223" t="s">
        <v>68</v>
      </c>
      <c r="P223">
        <v>0</v>
      </c>
      <c r="R223">
        <v>0</v>
      </c>
      <c r="T223">
        <v>0</v>
      </c>
      <c r="U223">
        <v>0</v>
      </c>
      <c r="X223">
        <v>16.2</v>
      </c>
      <c r="AE223" t="s">
        <v>69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BG223">
        <v>523</v>
      </c>
    </row>
    <row r="224" spans="1:59" x14ac:dyDescent="0.25">
      <c r="A224" t="s">
        <v>194</v>
      </c>
      <c r="B224">
        <v>7.93</v>
      </c>
      <c r="C224" t="s">
        <v>64</v>
      </c>
      <c r="E224">
        <v>0.01</v>
      </c>
      <c r="F224" t="s">
        <v>65</v>
      </c>
      <c r="G224" t="s">
        <v>66</v>
      </c>
      <c r="I224">
        <v>0.4</v>
      </c>
      <c r="M224" t="s">
        <v>67</v>
      </c>
      <c r="N224" t="s">
        <v>68</v>
      </c>
      <c r="P224">
        <v>0</v>
      </c>
      <c r="T224">
        <v>0</v>
      </c>
      <c r="U224">
        <v>0</v>
      </c>
      <c r="X224">
        <v>8.6999999999999993</v>
      </c>
      <c r="AE224" t="s">
        <v>69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BG224">
        <v>458</v>
      </c>
    </row>
    <row r="225" spans="1:62" x14ac:dyDescent="0.25">
      <c r="A225" t="s">
        <v>194</v>
      </c>
      <c r="D225" t="s">
        <v>68</v>
      </c>
      <c r="H225">
        <v>121</v>
      </c>
      <c r="Y225" t="s">
        <v>68</v>
      </c>
      <c r="Z225" t="s">
        <v>71</v>
      </c>
      <c r="AB225" t="s">
        <v>68</v>
      </c>
      <c r="AC225">
        <v>0.04</v>
      </c>
      <c r="BC225" t="s">
        <v>72</v>
      </c>
      <c r="BE225" t="s">
        <v>71</v>
      </c>
    </row>
    <row r="226" spans="1:62" x14ac:dyDescent="0.25">
      <c r="A226" t="s">
        <v>194</v>
      </c>
      <c r="B226">
        <v>8.02</v>
      </c>
      <c r="C226" t="s">
        <v>64</v>
      </c>
      <c r="E226">
        <v>0.02</v>
      </c>
      <c r="F226" t="s">
        <v>65</v>
      </c>
      <c r="G226">
        <v>12</v>
      </c>
      <c r="I226">
        <v>0.46</v>
      </c>
      <c r="M226" t="s">
        <v>69</v>
      </c>
      <c r="N226" t="s">
        <v>68</v>
      </c>
      <c r="P226">
        <v>0</v>
      </c>
      <c r="T226">
        <v>0</v>
      </c>
      <c r="U226">
        <v>0</v>
      </c>
      <c r="X226">
        <v>19.7</v>
      </c>
      <c r="BG226">
        <v>477</v>
      </c>
    </row>
    <row r="227" spans="1:62" x14ac:dyDescent="0.25">
      <c r="A227" t="s">
        <v>194</v>
      </c>
      <c r="B227">
        <v>8.09</v>
      </c>
      <c r="C227" t="s">
        <v>64</v>
      </c>
      <c r="E227" t="s">
        <v>70</v>
      </c>
      <c r="F227" t="s">
        <v>65</v>
      </c>
      <c r="G227" t="s">
        <v>66</v>
      </c>
      <c r="I227">
        <v>0.22</v>
      </c>
      <c r="M227" t="s">
        <v>69</v>
      </c>
      <c r="N227">
        <v>20</v>
      </c>
      <c r="P227">
        <v>4</v>
      </c>
      <c r="T227">
        <v>0</v>
      </c>
      <c r="U227">
        <v>13</v>
      </c>
      <c r="X227">
        <v>24.8</v>
      </c>
      <c r="BG227">
        <v>475</v>
      </c>
    </row>
    <row r="228" spans="1:62" x14ac:dyDescent="0.25">
      <c r="A228" t="s">
        <v>194</v>
      </c>
      <c r="B228">
        <v>7.99</v>
      </c>
      <c r="C228" t="s">
        <v>64</v>
      </c>
      <c r="E228" t="s">
        <v>70</v>
      </c>
      <c r="F228" t="s">
        <v>65</v>
      </c>
      <c r="G228">
        <v>12</v>
      </c>
      <c r="I228">
        <v>0.48</v>
      </c>
      <c r="M228">
        <v>0.21</v>
      </c>
      <c r="N228" t="s">
        <v>68</v>
      </c>
      <c r="P228">
        <v>0</v>
      </c>
      <c r="T228">
        <v>0</v>
      </c>
      <c r="U228">
        <v>0</v>
      </c>
      <c r="X228">
        <v>10.7</v>
      </c>
      <c r="BG228">
        <v>467</v>
      </c>
    </row>
    <row r="229" spans="1:62" x14ac:dyDescent="0.25">
      <c r="A229" t="s">
        <v>194</v>
      </c>
      <c r="N229" t="s">
        <v>68</v>
      </c>
      <c r="T229">
        <v>0</v>
      </c>
      <c r="U229">
        <v>0</v>
      </c>
      <c r="X229">
        <v>7.6</v>
      </c>
      <c r="BG229">
        <v>472</v>
      </c>
    </row>
    <row r="230" spans="1:62" x14ac:dyDescent="0.25">
      <c r="A230" t="s">
        <v>194</v>
      </c>
      <c r="B230">
        <v>7.78</v>
      </c>
      <c r="C230" t="s">
        <v>64</v>
      </c>
      <c r="D230" t="s">
        <v>68</v>
      </c>
      <c r="E230">
        <v>0.01</v>
      </c>
      <c r="F230" t="s">
        <v>65</v>
      </c>
      <c r="G230" t="s">
        <v>66</v>
      </c>
      <c r="I230">
        <v>0.42</v>
      </c>
      <c r="J230">
        <v>2</v>
      </c>
      <c r="N230" t="s">
        <v>68</v>
      </c>
      <c r="S230">
        <v>0.94</v>
      </c>
      <c r="T230">
        <v>0</v>
      </c>
      <c r="U230">
        <v>0</v>
      </c>
      <c r="X230">
        <v>10</v>
      </c>
      <c r="BG230">
        <v>466</v>
      </c>
      <c r="BH230">
        <v>27.5</v>
      </c>
      <c r="BI230">
        <v>32.700000000000003</v>
      </c>
    </row>
    <row r="231" spans="1:62" x14ac:dyDescent="0.25">
      <c r="A231" t="s">
        <v>194</v>
      </c>
      <c r="N231" t="s">
        <v>68</v>
      </c>
      <c r="T231">
        <v>0</v>
      </c>
      <c r="U231">
        <v>0</v>
      </c>
    </row>
    <row r="232" spans="1:62" x14ac:dyDescent="0.25">
      <c r="A232" t="s">
        <v>194</v>
      </c>
      <c r="N232" t="s">
        <v>68</v>
      </c>
      <c r="T232">
        <v>0</v>
      </c>
      <c r="U232">
        <v>0</v>
      </c>
    </row>
    <row r="233" spans="1:62" x14ac:dyDescent="0.25">
      <c r="A233" t="s">
        <v>194</v>
      </c>
      <c r="B233">
        <v>7.71</v>
      </c>
      <c r="C233" t="s">
        <v>64</v>
      </c>
      <c r="E233">
        <v>0.02</v>
      </c>
      <c r="F233" t="s">
        <v>65</v>
      </c>
      <c r="G233" t="s">
        <v>66</v>
      </c>
      <c r="I233">
        <v>0.38</v>
      </c>
      <c r="M233" t="s">
        <v>67</v>
      </c>
      <c r="N233" t="s">
        <v>68</v>
      </c>
      <c r="T233">
        <v>0</v>
      </c>
      <c r="U233">
        <v>0</v>
      </c>
      <c r="X233">
        <v>12</v>
      </c>
      <c r="BG233">
        <v>458</v>
      </c>
    </row>
    <row r="234" spans="1:62" x14ac:dyDescent="0.25">
      <c r="A234" t="s">
        <v>194</v>
      </c>
      <c r="B234">
        <v>7.74</v>
      </c>
      <c r="C234" t="s">
        <v>64</v>
      </c>
      <c r="D234" t="s">
        <v>68</v>
      </c>
      <c r="E234">
        <v>0.02</v>
      </c>
      <c r="F234" t="s">
        <v>65</v>
      </c>
      <c r="G234" t="s">
        <v>66</v>
      </c>
      <c r="I234">
        <v>0.46</v>
      </c>
      <c r="J234">
        <v>3</v>
      </c>
      <c r="N234" t="s">
        <v>68</v>
      </c>
      <c r="T234">
        <v>0</v>
      </c>
      <c r="U234">
        <v>0</v>
      </c>
      <c r="X234">
        <v>17.600000000000001</v>
      </c>
      <c r="BG234">
        <v>464</v>
      </c>
      <c r="BJ234" t="s">
        <v>85</v>
      </c>
    </row>
    <row r="235" spans="1:62" x14ac:dyDescent="0.25">
      <c r="A235" t="s">
        <v>194</v>
      </c>
      <c r="B235">
        <v>7.81</v>
      </c>
      <c r="C235" t="s">
        <v>64</v>
      </c>
      <c r="E235">
        <v>0.02</v>
      </c>
      <c r="F235" t="s">
        <v>65</v>
      </c>
      <c r="G235" t="s">
        <v>66</v>
      </c>
      <c r="I235">
        <v>0.4</v>
      </c>
      <c r="M235" t="s">
        <v>67</v>
      </c>
      <c r="N235" t="s">
        <v>68</v>
      </c>
      <c r="O235" t="s">
        <v>68</v>
      </c>
      <c r="P235">
        <v>0</v>
      </c>
      <c r="R235">
        <v>0</v>
      </c>
      <c r="T235">
        <v>0</v>
      </c>
      <c r="U235">
        <v>0</v>
      </c>
      <c r="X235">
        <v>15.3</v>
      </c>
      <c r="BG235">
        <v>466</v>
      </c>
    </row>
    <row r="236" spans="1:62" x14ac:dyDescent="0.25">
      <c r="A236" t="s">
        <v>194</v>
      </c>
      <c r="N236">
        <v>40</v>
      </c>
      <c r="T236">
        <v>0</v>
      </c>
      <c r="U236">
        <v>0</v>
      </c>
    </row>
    <row r="237" spans="1:62" x14ac:dyDescent="0.25">
      <c r="A237" t="s">
        <v>194</v>
      </c>
      <c r="B237">
        <v>7.77</v>
      </c>
      <c r="C237" t="s">
        <v>64</v>
      </c>
      <c r="D237" t="s">
        <v>68</v>
      </c>
      <c r="E237">
        <v>0.02</v>
      </c>
      <c r="F237" t="s">
        <v>65</v>
      </c>
      <c r="G237" t="s">
        <v>66</v>
      </c>
      <c r="I237">
        <v>0.44</v>
      </c>
      <c r="J237">
        <v>3</v>
      </c>
      <c r="N237" t="s">
        <v>68</v>
      </c>
      <c r="O237" t="s">
        <v>68</v>
      </c>
      <c r="P237">
        <v>0</v>
      </c>
      <c r="R237">
        <v>0</v>
      </c>
      <c r="T237">
        <v>0</v>
      </c>
      <c r="U237">
        <v>0</v>
      </c>
      <c r="X237">
        <v>17.399999999999999</v>
      </c>
      <c r="BG237">
        <v>477</v>
      </c>
    </row>
    <row r="238" spans="1:62" x14ac:dyDescent="0.25">
      <c r="A238" t="s">
        <v>194</v>
      </c>
      <c r="B238">
        <v>7.82</v>
      </c>
      <c r="C238" t="s">
        <v>64</v>
      </c>
      <c r="D238" t="s">
        <v>68</v>
      </c>
      <c r="E238" t="s">
        <v>70</v>
      </c>
      <c r="F238" t="s">
        <v>65</v>
      </c>
      <c r="G238" t="s">
        <v>66</v>
      </c>
      <c r="I238">
        <v>0.42</v>
      </c>
      <c r="J238">
        <v>6</v>
      </c>
      <c r="N238" t="s">
        <v>68</v>
      </c>
      <c r="T238">
        <v>0</v>
      </c>
      <c r="U238">
        <v>0</v>
      </c>
      <c r="X238">
        <v>19.2</v>
      </c>
      <c r="BG238">
        <v>470</v>
      </c>
    </row>
    <row r="239" spans="1:62" x14ac:dyDescent="0.25">
      <c r="A239" t="s">
        <v>194</v>
      </c>
      <c r="N239">
        <v>40</v>
      </c>
      <c r="T239">
        <v>0</v>
      </c>
      <c r="U239">
        <v>0</v>
      </c>
      <c r="X239">
        <v>19</v>
      </c>
      <c r="BG239">
        <v>484</v>
      </c>
    </row>
    <row r="240" spans="1:62" x14ac:dyDescent="0.25">
      <c r="A240" t="s">
        <v>194</v>
      </c>
      <c r="B240">
        <v>7.91</v>
      </c>
      <c r="C240" t="s">
        <v>64</v>
      </c>
      <c r="E240" t="s">
        <v>70</v>
      </c>
      <c r="I240">
        <v>0.4</v>
      </c>
      <c r="M240" t="s">
        <v>69</v>
      </c>
      <c r="N240" t="s">
        <v>68</v>
      </c>
      <c r="T240">
        <v>0</v>
      </c>
      <c r="U240">
        <v>0</v>
      </c>
      <c r="X240">
        <v>20.399999999999999</v>
      </c>
      <c r="BG240">
        <v>463</v>
      </c>
    </row>
    <row r="241" spans="1:61" x14ac:dyDescent="0.25">
      <c r="A241" t="s">
        <v>194</v>
      </c>
      <c r="B241">
        <v>7.73</v>
      </c>
      <c r="C241" t="s">
        <v>64</v>
      </c>
      <c r="D241" t="s">
        <v>68</v>
      </c>
      <c r="E241" t="s">
        <v>70</v>
      </c>
      <c r="F241" t="s">
        <v>65</v>
      </c>
      <c r="G241">
        <v>27</v>
      </c>
      <c r="I241">
        <v>0.48</v>
      </c>
      <c r="J241">
        <v>4</v>
      </c>
      <c r="N241">
        <v>10</v>
      </c>
      <c r="T241">
        <v>0</v>
      </c>
      <c r="U241">
        <v>0</v>
      </c>
      <c r="X241">
        <v>21.2</v>
      </c>
      <c r="BG241">
        <v>477</v>
      </c>
    </row>
    <row r="242" spans="1:61" x14ac:dyDescent="0.25">
      <c r="A242" t="s">
        <v>194</v>
      </c>
      <c r="B242">
        <v>7.82</v>
      </c>
      <c r="C242" t="s">
        <v>64</v>
      </c>
      <c r="D242" t="s">
        <v>68</v>
      </c>
      <c r="E242" t="s">
        <v>70</v>
      </c>
      <c r="F242" t="s">
        <v>65</v>
      </c>
      <c r="G242" t="s">
        <v>66</v>
      </c>
      <c r="I242">
        <v>0.28000000000000003</v>
      </c>
      <c r="J242">
        <v>3</v>
      </c>
      <c r="N242">
        <v>10</v>
      </c>
      <c r="T242">
        <v>0</v>
      </c>
      <c r="U242">
        <v>10</v>
      </c>
      <c r="X242">
        <v>22.4</v>
      </c>
      <c r="BG242">
        <v>474</v>
      </c>
    </row>
    <row r="243" spans="1:61" x14ac:dyDescent="0.25">
      <c r="A243" t="s">
        <v>194</v>
      </c>
      <c r="B243">
        <v>7.83</v>
      </c>
      <c r="C243" t="s">
        <v>64</v>
      </c>
      <c r="D243" t="s">
        <v>68</v>
      </c>
      <c r="E243" t="s">
        <v>70</v>
      </c>
      <c r="F243" t="s">
        <v>65</v>
      </c>
      <c r="G243" t="s">
        <v>66</v>
      </c>
      <c r="I243">
        <v>0.3</v>
      </c>
      <c r="J243">
        <v>5</v>
      </c>
      <c r="N243" t="s">
        <v>68</v>
      </c>
      <c r="T243">
        <v>0</v>
      </c>
      <c r="U243">
        <v>0</v>
      </c>
      <c r="X243">
        <v>21.3</v>
      </c>
      <c r="BG243">
        <v>453</v>
      </c>
    </row>
    <row r="244" spans="1:61" x14ac:dyDescent="0.25">
      <c r="A244" t="s">
        <v>194</v>
      </c>
      <c r="N244" t="s">
        <v>68</v>
      </c>
      <c r="T244">
        <v>0</v>
      </c>
      <c r="U244">
        <v>0</v>
      </c>
    </row>
    <row r="245" spans="1:61" x14ac:dyDescent="0.25">
      <c r="A245" t="s">
        <v>194</v>
      </c>
      <c r="B245">
        <v>7.75</v>
      </c>
      <c r="C245" t="s">
        <v>64</v>
      </c>
      <c r="D245" t="s">
        <v>68</v>
      </c>
      <c r="E245">
        <v>0.06</v>
      </c>
      <c r="F245" t="s">
        <v>65</v>
      </c>
      <c r="G245" t="s">
        <v>66</v>
      </c>
      <c r="I245">
        <v>0.34</v>
      </c>
      <c r="J245">
        <v>3</v>
      </c>
      <c r="N245" t="s">
        <v>68</v>
      </c>
      <c r="T245">
        <v>0</v>
      </c>
      <c r="U245">
        <v>0</v>
      </c>
      <c r="X245">
        <v>17.3</v>
      </c>
      <c r="BG245">
        <v>475</v>
      </c>
    </row>
    <row r="246" spans="1:61" x14ac:dyDescent="0.25">
      <c r="A246" t="s">
        <v>194</v>
      </c>
      <c r="N246" t="s">
        <v>68</v>
      </c>
      <c r="T246">
        <v>0</v>
      </c>
      <c r="U246">
        <v>0</v>
      </c>
    </row>
    <row r="247" spans="1:61" x14ac:dyDescent="0.25">
      <c r="A247" t="s">
        <v>194</v>
      </c>
      <c r="B247">
        <v>7.88</v>
      </c>
      <c r="C247" t="s">
        <v>64</v>
      </c>
      <c r="E247" t="s">
        <v>70</v>
      </c>
      <c r="F247" t="s">
        <v>65</v>
      </c>
      <c r="G247" t="s">
        <v>66</v>
      </c>
      <c r="I247">
        <v>0.38</v>
      </c>
      <c r="M247" t="s">
        <v>69</v>
      </c>
      <c r="N247" t="s">
        <v>68</v>
      </c>
      <c r="T247">
        <v>0</v>
      </c>
      <c r="U247">
        <v>0</v>
      </c>
      <c r="X247">
        <v>15.3</v>
      </c>
      <c r="BG247">
        <v>477</v>
      </c>
    </row>
    <row r="248" spans="1:61" x14ac:dyDescent="0.25">
      <c r="A248" t="s">
        <v>194</v>
      </c>
      <c r="B248">
        <v>7.86</v>
      </c>
      <c r="C248" t="s">
        <v>64</v>
      </c>
      <c r="D248" t="s">
        <v>68</v>
      </c>
      <c r="E248" t="s">
        <v>70</v>
      </c>
      <c r="F248" t="s">
        <v>65</v>
      </c>
      <c r="G248" t="s">
        <v>66</v>
      </c>
      <c r="I248">
        <v>0.42</v>
      </c>
      <c r="J248">
        <v>3</v>
      </c>
      <c r="N248" t="s">
        <v>68</v>
      </c>
      <c r="T248">
        <v>0</v>
      </c>
      <c r="U248">
        <v>0</v>
      </c>
      <c r="X248">
        <v>14.3</v>
      </c>
      <c r="BG248">
        <v>470</v>
      </c>
    </row>
    <row r="249" spans="1:61" x14ac:dyDescent="0.25">
      <c r="A249" t="s">
        <v>194</v>
      </c>
      <c r="N249" t="s">
        <v>68</v>
      </c>
      <c r="T249">
        <v>0</v>
      </c>
      <c r="U249">
        <v>0</v>
      </c>
      <c r="X249">
        <v>13.6</v>
      </c>
      <c r="BG249">
        <v>469</v>
      </c>
    </row>
    <row r="250" spans="1:61" x14ac:dyDescent="0.25">
      <c r="A250" t="s">
        <v>194</v>
      </c>
      <c r="B250">
        <v>7.78</v>
      </c>
      <c r="C250" t="s">
        <v>64</v>
      </c>
      <c r="D250" t="s">
        <v>68</v>
      </c>
      <c r="E250" t="s">
        <v>70</v>
      </c>
      <c r="F250" t="s">
        <v>65</v>
      </c>
      <c r="G250" t="s">
        <v>66</v>
      </c>
      <c r="I250">
        <v>0.48</v>
      </c>
      <c r="J250">
        <v>3</v>
      </c>
      <c r="N250" t="s">
        <v>68</v>
      </c>
      <c r="T250">
        <v>0</v>
      </c>
      <c r="U250">
        <v>0</v>
      </c>
      <c r="X250">
        <v>14.2</v>
      </c>
      <c r="BG250">
        <v>480</v>
      </c>
    </row>
    <row r="251" spans="1:61" x14ac:dyDescent="0.25">
      <c r="A251" t="s">
        <v>97</v>
      </c>
      <c r="B251">
        <v>7.22</v>
      </c>
      <c r="C251" t="s">
        <v>64</v>
      </c>
      <c r="D251" t="s">
        <v>68</v>
      </c>
      <c r="E251">
        <v>0.02</v>
      </c>
      <c r="F251" t="s">
        <v>65</v>
      </c>
      <c r="G251">
        <v>27</v>
      </c>
      <c r="I251">
        <v>0.48</v>
      </c>
      <c r="J251">
        <v>3</v>
      </c>
      <c r="N251" t="s">
        <v>68</v>
      </c>
      <c r="T251">
        <v>0</v>
      </c>
      <c r="U251">
        <v>0</v>
      </c>
      <c r="X251">
        <v>14</v>
      </c>
      <c r="BG251">
        <v>264</v>
      </c>
    </row>
    <row r="252" spans="1:61" x14ac:dyDescent="0.25">
      <c r="A252" t="s">
        <v>97</v>
      </c>
      <c r="N252" t="s">
        <v>68</v>
      </c>
      <c r="T252">
        <v>0</v>
      </c>
      <c r="U252">
        <v>0</v>
      </c>
    </row>
    <row r="253" spans="1:61" x14ac:dyDescent="0.25">
      <c r="A253" t="s">
        <v>97</v>
      </c>
      <c r="B253">
        <v>7.29</v>
      </c>
      <c r="C253" t="s">
        <v>64</v>
      </c>
      <c r="E253">
        <v>0.02</v>
      </c>
      <c r="F253" t="s">
        <v>65</v>
      </c>
      <c r="G253">
        <v>27</v>
      </c>
      <c r="I253">
        <v>0.4</v>
      </c>
      <c r="J253">
        <v>2</v>
      </c>
      <c r="M253" t="s">
        <v>67</v>
      </c>
      <c r="N253" t="s">
        <v>68</v>
      </c>
      <c r="T253">
        <v>0</v>
      </c>
      <c r="U253">
        <v>0</v>
      </c>
      <c r="X253">
        <v>13.7</v>
      </c>
      <c r="BG253">
        <v>268</v>
      </c>
    </row>
    <row r="254" spans="1:61" x14ac:dyDescent="0.25">
      <c r="A254" t="s">
        <v>97</v>
      </c>
      <c r="N254" t="s">
        <v>68</v>
      </c>
      <c r="T254">
        <v>0</v>
      </c>
      <c r="U254">
        <v>0</v>
      </c>
    </row>
    <row r="255" spans="1:61" x14ac:dyDescent="0.25">
      <c r="A255" t="s">
        <v>97</v>
      </c>
      <c r="B255">
        <v>7.32</v>
      </c>
      <c r="C255" t="s">
        <v>64</v>
      </c>
      <c r="E255">
        <v>0.02</v>
      </c>
      <c r="F255" t="s">
        <v>65</v>
      </c>
      <c r="G255">
        <v>27</v>
      </c>
      <c r="I255">
        <v>0.44</v>
      </c>
      <c r="M255" t="s">
        <v>67</v>
      </c>
      <c r="N255" t="s">
        <v>68</v>
      </c>
      <c r="S255">
        <v>1.1000000000000001</v>
      </c>
      <c r="T255">
        <v>0</v>
      </c>
      <c r="U255">
        <v>0</v>
      </c>
      <c r="X255">
        <v>13.7</v>
      </c>
      <c r="BG255">
        <v>258</v>
      </c>
      <c r="BH255">
        <v>29.8</v>
      </c>
      <c r="BI255">
        <v>10.199999999999999</v>
      </c>
    </row>
    <row r="256" spans="1:61" x14ac:dyDescent="0.25">
      <c r="A256" t="s">
        <v>97</v>
      </c>
      <c r="B256">
        <v>7.34</v>
      </c>
      <c r="C256" t="s">
        <v>64</v>
      </c>
      <c r="D256" t="s">
        <v>68</v>
      </c>
      <c r="E256">
        <v>0.02</v>
      </c>
      <c r="F256" t="s">
        <v>65</v>
      </c>
      <c r="G256">
        <v>12</v>
      </c>
      <c r="I256">
        <v>0.42</v>
      </c>
      <c r="J256">
        <v>2</v>
      </c>
      <c r="N256" t="s">
        <v>68</v>
      </c>
      <c r="T256">
        <v>0</v>
      </c>
      <c r="U256">
        <v>0</v>
      </c>
      <c r="X256">
        <v>14.2</v>
      </c>
      <c r="BG256">
        <v>252</v>
      </c>
    </row>
    <row r="257" spans="1:62" x14ac:dyDescent="0.25">
      <c r="A257" t="s">
        <v>97</v>
      </c>
      <c r="B257">
        <v>7.51</v>
      </c>
      <c r="C257" t="s">
        <v>64</v>
      </c>
      <c r="D257" t="s">
        <v>68</v>
      </c>
      <c r="E257" t="s">
        <v>70</v>
      </c>
      <c r="F257" t="s">
        <v>65</v>
      </c>
      <c r="G257" t="s">
        <v>66</v>
      </c>
      <c r="I257">
        <v>0.46</v>
      </c>
      <c r="J257">
        <v>2</v>
      </c>
      <c r="K257">
        <v>0.12</v>
      </c>
      <c r="L257" t="s">
        <v>77</v>
      </c>
      <c r="N257" t="s">
        <v>68</v>
      </c>
      <c r="Q257">
        <v>12.8</v>
      </c>
      <c r="T257">
        <v>0</v>
      </c>
      <c r="U257">
        <v>0</v>
      </c>
      <c r="V257">
        <v>0.05</v>
      </c>
      <c r="W257" t="s">
        <v>65</v>
      </c>
      <c r="X257">
        <v>14</v>
      </c>
      <c r="AA257" t="s">
        <v>67</v>
      </c>
      <c r="AD257" t="s">
        <v>69</v>
      </c>
      <c r="AP257" t="s">
        <v>78</v>
      </c>
      <c r="AQ257" t="s">
        <v>79</v>
      </c>
      <c r="AR257" t="s">
        <v>80</v>
      </c>
      <c r="AS257" t="s">
        <v>81</v>
      </c>
      <c r="AT257" t="s">
        <v>82</v>
      </c>
      <c r="AV257" t="s">
        <v>68</v>
      </c>
      <c r="AW257" t="s">
        <v>70</v>
      </c>
      <c r="AX257" t="s">
        <v>68</v>
      </c>
      <c r="AY257" t="s">
        <v>68</v>
      </c>
      <c r="AZ257">
        <v>10.5</v>
      </c>
      <c r="BA257" t="s">
        <v>83</v>
      </c>
      <c r="BB257" t="s">
        <v>69</v>
      </c>
      <c r="BD257" t="s">
        <v>84</v>
      </c>
      <c r="BF257" t="s">
        <v>81</v>
      </c>
      <c r="BG257">
        <v>273</v>
      </c>
      <c r="BJ257" t="s">
        <v>85</v>
      </c>
    </row>
    <row r="258" spans="1:62" x14ac:dyDescent="0.25">
      <c r="A258" t="s">
        <v>97</v>
      </c>
      <c r="B258">
        <v>7.29</v>
      </c>
      <c r="C258" t="s">
        <v>64</v>
      </c>
      <c r="D258" t="s">
        <v>68</v>
      </c>
      <c r="E258">
        <v>0.03</v>
      </c>
      <c r="F258" t="s">
        <v>65</v>
      </c>
      <c r="G258">
        <v>48</v>
      </c>
      <c r="I258">
        <v>0.46</v>
      </c>
      <c r="J258">
        <v>4</v>
      </c>
      <c r="N258" t="s">
        <v>68</v>
      </c>
      <c r="T258">
        <v>0</v>
      </c>
      <c r="U258">
        <v>0</v>
      </c>
      <c r="X258">
        <v>14.9</v>
      </c>
      <c r="BG258">
        <v>250</v>
      </c>
    </row>
    <row r="259" spans="1:62" x14ac:dyDescent="0.25">
      <c r="A259" t="s">
        <v>97</v>
      </c>
      <c r="B259">
        <v>7.18</v>
      </c>
      <c r="C259" t="s">
        <v>64</v>
      </c>
      <c r="E259">
        <v>0.02</v>
      </c>
      <c r="F259" t="s">
        <v>65</v>
      </c>
      <c r="G259">
        <v>41</v>
      </c>
      <c r="I259">
        <v>0.4</v>
      </c>
      <c r="M259" t="s">
        <v>67</v>
      </c>
      <c r="N259" t="s">
        <v>68</v>
      </c>
      <c r="O259" t="s">
        <v>68</v>
      </c>
      <c r="P259">
        <v>0</v>
      </c>
      <c r="R259">
        <v>0</v>
      </c>
      <c r="T259">
        <v>0</v>
      </c>
      <c r="U259">
        <v>0</v>
      </c>
      <c r="X259">
        <v>14.5</v>
      </c>
      <c r="BG259">
        <v>252</v>
      </c>
    </row>
    <row r="260" spans="1:62" x14ac:dyDescent="0.25">
      <c r="A260" t="s">
        <v>97</v>
      </c>
      <c r="N260" t="s">
        <v>68</v>
      </c>
      <c r="T260">
        <v>0</v>
      </c>
      <c r="U260">
        <v>0</v>
      </c>
    </row>
    <row r="261" spans="1:62" x14ac:dyDescent="0.25">
      <c r="A261" t="s">
        <v>97</v>
      </c>
      <c r="B261">
        <v>7.38</v>
      </c>
      <c r="C261" t="s">
        <v>64</v>
      </c>
      <c r="D261" t="s">
        <v>68</v>
      </c>
      <c r="E261" t="s">
        <v>70</v>
      </c>
      <c r="F261" t="s">
        <v>65</v>
      </c>
      <c r="G261" t="s">
        <v>66</v>
      </c>
      <c r="I261">
        <v>0.32</v>
      </c>
      <c r="J261">
        <v>3</v>
      </c>
      <c r="N261" t="s">
        <v>68</v>
      </c>
      <c r="T261">
        <v>0</v>
      </c>
      <c r="U261">
        <v>0</v>
      </c>
      <c r="X261">
        <v>15.4</v>
      </c>
      <c r="BG261">
        <v>263</v>
      </c>
    </row>
    <row r="262" spans="1:62" x14ac:dyDescent="0.25">
      <c r="A262" t="s">
        <v>97</v>
      </c>
      <c r="N262" t="s">
        <v>68</v>
      </c>
      <c r="T262">
        <v>0</v>
      </c>
      <c r="U262">
        <v>0</v>
      </c>
      <c r="X262">
        <v>15.9</v>
      </c>
      <c r="BG262">
        <v>266</v>
      </c>
    </row>
    <row r="263" spans="1:62" x14ac:dyDescent="0.25">
      <c r="A263" t="s">
        <v>97</v>
      </c>
      <c r="B263">
        <v>7.49</v>
      </c>
      <c r="C263" t="s">
        <v>64</v>
      </c>
      <c r="D263" t="s">
        <v>68</v>
      </c>
      <c r="E263">
        <v>0.03</v>
      </c>
      <c r="F263" t="s">
        <v>65</v>
      </c>
      <c r="G263">
        <v>12</v>
      </c>
      <c r="I263">
        <v>0.38</v>
      </c>
      <c r="J263">
        <v>2</v>
      </c>
      <c r="N263" t="s">
        <v>68</v>
      </c>
      <c r="T263">
        <v>0</v>
      </c>
      <c r="U263">
        <v>0</v>
      </c>
      <c r="X263">
        <v>15.9</v>
      </c>
      <c r="BG263">
        <v>279</v>
      </c>
    </row>
    <row r="264" spans="1:62" x14ac:dyDescent="0.25">
      <c r="A264" t="s">
        <v>97</v>
      </c>
      <c r="B264">
        <v>7.42</v>
      </c>
      <c r="C264" t="s">
        <v>64</v>
      </c>
      <c r="E264">
        <v>0.01</v>
      </c>
      <c r="I264">
        <v>0.36</v>
      </c>
      <c r="M264">
        <v>0.13</v>
      </c>
      <c r="N264" t="s">
        <v>68</v>
      </c>
      <c r="T264">
        <v>0</v>
      </c>
      <c r="U264">
        <v>0</v>
      </c>
      <c r="X264">
        <v>16.100000000000001</v>
      </c>
      <c r="BG264">
        <v>263</v>
      </c>
    </row>
    <row r="265" spans="1:62" x14ac:dyDescent="0.25">
      <c r="A265" t="s">
        <v>97</v>
      </c>
      <c r="B265">
        <v>7.31</v>
      </c>
      <c r="C265" t="s">
        <v>64</v>
      </c>
      <c r="D265" t="s">
        <v>68</v>
      </c>
      <c r="E265">
        <v>0.02</v>
      </c>
      <c r="F265" t="s">
        <v>65</v>
      </c>
      <c r="G265">
        <v>27</v>
      </c>
      <c r="I265">
        <v>0.4</v>
      </c>
      <c r="J265">
        <v>5</v>
      </c>
      <c r="N265" t="s">
        <v>68</v>
      </c>
      <c r="T265">
        <v>0</v>
      </c>
      <c r="U265">
        <v>0</v>
      </c>
      <c r="X265">
        <v>16.899999999999999</v>
      </c>
      <c r="BG265">
        <v>256</v>
      </c>
    </row>
    <row r="266" spans="1:62" x14ac:dyDescent="0.25">
      <c r="A266" t="s">
        <v>97</v>
      </c>
      <c r="B266">
        <v>7.33</v>
      </c>
      <c r="C266" t="s">
        <v>64</v>
      </c>
      <c r="D266" t="s">
        <v>68</v>
      </c>
      <c r="E266">
        <v>0.03</v>
      </c>
      <c r="F266" t="s">
        <v>65</v>
      </c>
      <c r="G266">
        <v>19</v>
      </c>
      <c r="I266">
        <v>0.42</v>
      </c>
      <c r="J266">
        <v>4</v>
      </c>
      <c r="N266" t="s">
        <v>68</v>
      </c>
      <c r="T266">
        <v>0</v>
      </c>
      <c r="U266">
        <v>0</v>
      </c>
      <c r="X266">
        <v>15.5</v>
      </c>
      <c r="BG266">
        <v>264</v>
      </c>
    </row>
    <row r="267" spans="1:62" x14ac:dyDescent="0.25">
      <c r="A267" t="s">
        <v>97</v>
      </c>
      <c r="B267">
        <v>7.33</v>
      </c>
      <c r="C267" t="s">
        <v>64</v>
      </c>
      <c r="E267" t="s">
        <v>70</v>
      </c>
      <c r="F267" t="s">
        <v>65</v>
      </c>
      <c r="G267">
        <v>12</v>
      </c>
      <c r="I267">
        <v>0.44</v>
      </c>
      <c r="M267" t="s">
        <v>69</v>
      </c>
      <c r="N267" t="s">
        <v>68</v>
      </c>
      <c r="T267">
        <v>0</v>
      </c>
      <c r="U267">
        <v>0</v>
      </c>
      <c r="X267">
        <v>15.2</v>
      </c>
      <c r="BG267">
        <v>268</v>
      </c>
    </row>
    <row r="268" spans="1:62" x14ac:dyDescent="0.25">
      <c r="A268" t="s">
        <v>97</v>
      </c>
      <c r="B268">
        <v>7.25</v>
      </c>
      <c r="C268" t="s">
        <v>64</v>
      </c>
      <c r="D268" t="s">
        <v>68</v>
      </c>
      <c r="E268" t="s">
        <v>70</v>
      </c>
      <c r="F268" t="s">
        <v>65</v>
      </c>
      <c r="G268">
        <v>19</v>
      </c>
      <c r="I268">
        <v>0.42</v>
      </c>
      <c r="J268">
        <v>3</v>
      </c>
      <c r="N268" t="s">
        <v>68</v>
      </c>
      <c r="T268">
        <v>0</v>
      </c>
      <c r="U268">
        <v>0</v>
      </c>
      <c r="X268">
        <v>14.5</v>
      </c>
      <c r="BG268">
        <v>256</v>
      </c>
    </row>
    <row r="269" spans="1:62" x14ac:dyDescent="0.25">
      <c r="A269" t="s">
        <v>97</v>
      </c>
      <c r="N269" t="s">
        <v>68</v>
      </c>
      <c r="T269">
        <v>0</v>
      </c>
      <c r="U269">
        <v>0</v>
      </c>
    </row>
    <row r="270" spans="1:62" x14ac:dyDescent="0.25">
      <c r="A270" t="s">
        <v>97</v>
      </c>
      <c r="B270">
        <v>7.36</v>
      </c>
      <c r="C270" t="s">
        <v>64</v>
      </c>
      <c r="D270" t="s">
        <v>68</v>
      </c>
      <c r="E270" t="s">
        <v>70</v>
      </c>
      <c r="F270" t="s">
        <v>65</v>
      </c>
      <c r="G270">
        <v>19</v>
      </c>
      <c r="I270">
        <v>0.32</v>
      </c>
      <c r="J270">
        <v>3</v>
      </c>
      <c r="N270" t="s">
        <v>68</v>
      </c>
      <c r="T270">
        <v>0</v>
      </c>
      <c r="U270">
        <v>0</v>
      </c>
      <c r="X270">
        <v>14.1</v>
      </c>
      <c r="BG270">
        <v>255</v>
      </c>
    </row>
    <row r="271" spans="1:62" x14ac:dyDescent="0.25">
      <c r="A271" t="s">
        <v>97</v>
      </c>
      <c r="B271">
        <v>7.37</v>
      </c>
      <c r="C271" t="s">
        <v>64</v>
      </c>
      <c r="E271">
        <v>0.01</v>
      </c>
      <c r="F271" t="s">
        <v>65</v>
      </c>
      <c r="G271">
        <v>12</v>
      </c>
      <c r="I271">
        <v>0.36</v>
      </c>
      <c r="M271">
        <v>0.14000000000000001</v>
      </c>
      <c r="N271" t="s">
        <v>68</v>
      </c>
      <c r="T271">
        <v>0</v>
      </c>
      <c r="U271">
        <v>0</v>
      </c>
      <c r="X271">
        <v>14.4</v>
      </c>
      <c r="BG271">
        <v>262</v>
      </c>
    </row>
    <row r="272" spans="1:62" x14ac:dyDescent="0.25">
      <c r="A272" t="s">
        <v>97</v>
      </c>
      <c r="B272">
        <v>7.25</v>
      </c>
      <c r="C272" t="s">
        <v>64</v>
      </c>
      <c r="D272" t="s">
        <v>68</v>
      </c>
      <c r="E272">
        <v>0.01</v>
      </c>
      <c r="F272" t="s">
        <v>65</v>
      </c>
      <c r="G272">
        <v>12</v>
      </c>
      <c r="I272">
        <v>0.46</v>
      </c>
      <c r="J272">
        <v>3</v>
      </c>
      <c r="N272" t="s">
        <v>68</v>
      </c>
      <c r="T272">
        <v>0</v>
      </c>
      <c r="U272">
        <v>0</v>
      </c>
      <c r="X272">
        <v>14.1</v>
      </c>
      <c r="BG272">
        <v>250</v>
      </c>
    </row>
    <row r="273" spans="1:59" x14ac:dyDescent="0.25">
      <c r="A273" t="s">
        <v>97</v>
      </c>
      <c r="N273" t="s">
        <v>68</v>
      </c>
      <c r="T273">
        <v>0</v>
      </c>
      <c r="U273">
        <v>0</v>
      </c>
      <c r="X273">
        <v>13.5</v>
      </c>
      <c r="BG273">
        <v>262</v>
      </c>
    </row>
    <row r="274" spans="1:59" x14ac:dyDescent="0.25">
      <c r="A274" t="s">
        <v>97</v>
      </c>
      <c r="B274">
        <v>7.18</v>
      </c>
      <c r="C274" t="s">
        <v>64</v>
      </c>
      <c r="E274">
        <v>0.02</v>
      </c>
      <c r="F274" t="s">
        <v>65</v>
      </c>
      <c r="G274" t="s">
        <v>66</v>
      </c>
      <c r="I274">
        <v>0.46</v>
      </c>
      <c r="M274" t="s">
        <v>67</v>
      </c>
      <c r="N274" t="s">
        <v>68</v>
      </c>
      <c r="O274" t="s">
        <v>68</v>
      </c>
      <c r="P274">
        <v>0</v>
      </c>
      <c r="R274">
        <v>0</v>
      </c>
      <c r="T274">
        <v>0</v>
      </c>
      <c r="U274">
        <v>0</v>
      </c>
      <c r="X274">
        <v>11.7</v>
      </c>
      <c r="AE274" t="s">
        <v>69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BG274">
        <v>278</v>
      </c>
    </row>
    <row r="275" spans="1:59" x14ac:dyDescent="0.25">
      <c r="A275" t="s">
        <v>97</v>
      </c>
      <c r="B275">
        <v>7.58</v>
      </c>
      <c r="C275" t="s">
        <v>64</v>
      </c>
      <c r="D275" t="s">
        <v>68</v>
      </c>
      <c r="E275" t="s">
        <v>70</v>
      </c>
      <c r="F275" t="s">
        <v>65</v>
      </c>
      <c r="G275" t="s">
        <v>66</v>
      </c>
      <c r="H275">
        <v>84</v>
      </c>
      <c r="I275">
        <v>0.52</v>
      </c>
      <c r="M275">
        <v>0.17</v>
      </c>
      <c r="N275" t="s">
        <v>68</v>
      </c>
      <c r="P275">
        <v>0</v>
      </c>
      <c r="T275">
        <v>0</v>
      </c>
      <c r="U275">
        <v>0</v>
      </c>
      <c r="X275">
        <v>19.5</v>
      </c>
      <c r="Y275" t="s">
        <v>68</v>
      </c>
      <c r="Z275" t="s">
        <v>71</v>
      </c>
      <c r="AB275" t="s">
        <v>68</v>
      </c>
      <c r="AC275">
        <v>0.05</v>
      </c>
      <c r="BC275" t="s">
        <v>72</v>
      </c>
      <c r="BE275">
        <v>3.4</v>
      </c>
      <c r="BG275">
        <v>308</v>
      </c>
    </row>
    <row r="276" spans="1:59" x14ac:dyDescent="0.25">
      <c r="A276" t="s">
        <v>97</v>
      </c>
      <c r="B276">
        <v>7.36</v>
      </c>
      <c r="C276" t="s">
        <v>64</v>
      </c>
      <c r="E276">
        <v>0.01</v>
      </c>
      <c r="F276" t="s">
        <v>65</v>
      </c>
      <c r="G276">
        <v>34</v>
      </c>
      <c r="I276">
        <v>0.56000000000000005</v>
      </c>
      <c r="M276">
        <v>0.84</v>
      </c>
      <c r="N276" t="s">
        <v>68</v>
      </c>
      <c r="P276">
        <v>0</v>
      </c>
      <c r="T276">
        <v>0</v>
      </c>
      <c r="U276">
        <v>0</v>
      </c>
      <c r="X276">
        <v>18.899999999999999</v>
      </c>
      <c r="BG276">
        <v>261</v>
      </c>
    </row>
    <row r="277" spans="1:59" x14ac:dyDescent="0.25">
      <c r="A277" t="s">
        <v>97</v>
      </c>
      <c r="N277" t="s">
        <v>68</v>
      </c>
      <c r="O277" t="s">
        <v>68</v>
      </c>
      <c r="R277">
        <v>0</v>
      </c>
      <c r="T277">
        <v>0</v>
      </c>
      <c r="U277">
        <v>0</v>
      </c>
      <c r="X277">
        <v>25.9</v>
      </c>
      <c r="BG277">
        <v>313</v>
      </c>
    </row>
    <row r="278" spans="1:59" x14ac:dyDescent="0.25">
      <c r="A278" t="s">
        <v>97</v>
      </c>
      <c r="B278">
        <v>7.3</v>
      </c>
      <c r="C278" t="s">
        <v>64</v>
      </c>
      <c r="E278">
        <v>0.04</v>
      </c>
      <c r="F278" t="s">
        <v>65</v>
      </c>
      <c r="G278" t="s">
        <v>66</v>
      </c>
      <c r="I278">
        <v>0.57999999999999996</v>
      </c>
      <c r="M278">
        <v>0.2</v>
      </c>
      <c r="N278" t="s">
        <v>68</v>
      </c>
      <c r="O278" t="s">
        <v>68</v>
      </c>
      <c r="P278">
        <v>0</v>
      </c>
      <c r="R278">
        <v>0</v>
      </c>
      <c r="T278">
        <v>0</v>
      </c>
      <c r="U278">
        <v>0</v>
      </c>
      <c r="X278">
        <v>11.2</v>
      </c>
      <c r="BG278">
        <v>277</v>
      </c>
    </row>
    <row r="279" spans="1:59" x14ac:dyDescent="0.25">
      <c r="A279" t="s">
        <v>97</v>
      </c>
      <c r="B279">
        <v>7.41</v>
      </c>
      <c r="C279" t="s">
        <v>64</v>
      </c>
      <c r="E279">
        <v>0.03</v>
      </c>
      <c r="F279" t="s">
        <v>65</v>
      </c>
      <c r="G279">
        <v>10</v>
      </c>
      <c r="I279">
        <v>0.42</v>
      </c>
      <c r="J279">
        <v>2</v>
      </c>
      <c r="M279" t="s">
        <v>67</v>
      </c>
      <c r="N279" t="s">
        <v>68</v>
      </c>
      <c r="O279" t="s">
        <v>68</v>
      </c>
      <c r="P279">
        <v>0</v>
      </c>
      <c r="R279">
        <v>0</v>
      </c>
      <c r="T279">
        <v>0</v>
      </c>
      <c r="U279">
        <v>0</v>
      </c>
      <c r="X279">
        <v>10.7</v>
      </c>
      <c r="BG279">
        <v>273</v>
      </c>
    </row>
    <row r="280" spans="1:59" x14ac:dyDescent="0.25">
      <c r="A280" t="s">
        <v>97</v>
      </c>
      <c r="B280">
        <v>7.6</v>
      </c>
      <c r="C280" t="s">
        <v>64</v>
      </c>
      <c r="D280" t="s">
        <v>68</v>
      </c>
      <c r="E280">
        <v>0.03</v>
      </c>
      <c r="F280" t="s">
        <v>65</v>
      </c>
      <c r="G280" t="s">
        <v>66</v>
      </c>
      <c r="H280">
        <v>75</v>
      </c>
      <c r="I280">
        <v>0.46</v>
      </c>
      <c r="M280" t="s">
        <v>67</v>
      </c>
      <c r="N280" t="s">
        <v>68</v>
      </c>
      <c r="O280" t="s">
        <v>68</v>
      </c>
      <c r="P280">
        <v>0</v>
      </c>
      <c r="R280">
        <v>0</v>
      </c>
      <c r="T280">
        <v>0</v>
      </c>
      <c r="U280">
        <v>0</v>
      </c>
      <c r="X280">
        <v>14</v>
      </c>
      <c r="Y280" t="s">
        <v>68</v>
      </c>
      <c r="Z280">
        <v>2.1</v>
      </c>
      <c r="AB280" t="s">
        <v>68</v>
      </c>
      <c r="AC280">
        <v>0.19</v>
      </c>
      <c r="BC280" t="s">
        <v>72</v>
      </c>
      <c r="BE280">
        <v>3.4</v>
      </c>
      <c r="BG280">
        <v>277</v>
      </c>
    </row>
    <row r="281" spans="1:59" x14ac:dyDescent="0.25">
      <c r="A281" t="s">
        <v>97</v>
      </c>
      <c r="B281">
        <v>7.62</v>
      </c>
      <c r="C281" t="s">
        <v>64</v>
      </c>
      <c r="E281">
        <v>0.02</v>
      </c>
      <c r="F281" t="s">
        <v>65</v>
      </c>
      <c r="G281" t="s">
        <v>66</v>
      </c>
      <c r="I281">
        <v>0.42</v>
      </c>
      <c r="M281">
        <v>0.16</v>
      </c>
      <c r="N281" t="s">
        <v>68</v>
      </c>
      <c r="O281" t="s">
        <v>68</v>
      </c>
      <c r="P281">
        <v>0</v>
      </c>
      <c r="R281">
        <v>0</v>
      </c>
      <c r="T281">
        <v>0</v>
      </c>
      <c r="U281">
        <v>0</v>
      </c>
      <c r="X281">
        <v>18.899999999999999</v>
      </c>
      <c r="BG281">
        <v>281</v>
      </c>
    </row>
    <row r="282" spans="1:59" x14ac:dyDescent="0.25">
      <c r="A282" t="s">
        <v>97</v>
      </c>
      <c r="B282">
        <v>7.55</v>
      </c>
      <c r="C282" t="s">
        <v>64</v>
      </c>
      <c r="E282" t="s">
        <v>70</v>
      </c>
      <c r="F282" t="s">
        <v>65</v>
      </c>
      <c r="G282" t="s">
        <v>66</v>
      </c>
      <c r="I282">
        <v>0.48</v>
      </c>
      <c r="M282" t="s">
        <v>69</v>
      </c>
      <c r="N282" t="s">
        <v>68</v>
      </c>
      <c r="O282" t="s">
        <v>68</v>
      </c>
      <c r="P282">
        <v>0</v>
      </c>
      <c r="R282">
        <v>0</v>
      </c>
      <c r="T282">
        <v>0</v>
      </c>
      <c r="U282">
        <v>0</v>
      </c>
      <c r="X282">
        <v>17.5</v>
      </c>
      <c r="AE282" t="s">
        <v>69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BG282">
        <v>289</v>
      </c>
    </row>
    <row r="283" spans="1:59" x14ac:dyDescent="0.25">
      <c r="A283" t="s">
        <v>170</v>
      </c>
      <c r="B283">
        <v>7.63</v>
      </c>
      <c r="C283" t="s">
        <v>64</v>
      </c>
      <c r="E283" t="s">
        <v>70</v>
      </c>
      <c r="F283" t="s">
        <v>65</v>
      </c>
      <c r="G283" t="s">
        <v>66</v>
      </c>
      <c r="I283">
        <v>0.38</v>
      </c>
      <c r="J283">
        <v>3</v>
      </c>
      <c r="M283" t="s">
        <v>67</v>
      </c>
      <c r="N283" t="s">
        <v>68</v>
      </c>
      <c r="O283" t="s">
        <v>68</v>
      </c>
      <c r="P283">
        <v>0</v>
      </c>
      <c r="R283">
        <v>0</v>
      </c>
      <c r="T283">
        <v>0</v>
      </c>
      <c r="U283">
        <v>0</v>
      </c>
      <c r="X283">
        <v>8.6999999999999993</v>
      </c>
      <c r="BG283">
        <v>514</v>
      </c>
    </row>
    <row r="284" spans="1:59" x14ac:dyDescent="0.25">
      <c r="A284" t="s">
        <v>170</v>
      </c>
      <c r="B284">
        <v>7.77</v>
      </c>
      <c r="C284" t="s">
        <v>64</v>
      </c>
      <c r="D284">
        <v>1.4</v>
      </c>
      <c r="E284">
        <v>0.01</v>
      </c>
      <c r="F284">
        <v>322</v>
      </c>
      <c r="G284">
        <v>198</v>
      </c>
      <c r="H284">
        <v>134</v>
      </c>
      <c r="I284">
        <v>0.66</v>
      </c>
      <c r="M284">
        <v>51.1</v>
      </c>
      <c r="N284">
        <v>20</v>
      </c>
      <c r="O284">
        <v>40</v>
      </c>
      <c r="P284">
        <v>0</v>
      </c>
      <c r="R284">
        <v>0</v>
      </c>
      <c r="T284">
        <v>0</v>
      </c>
      <c r="U284">
        <v>0</v>
      </c>
      <c r="X284">
        <v>17.600000000000001</v>
      </c>
      <c r="Y284" t="s">
        <v>68</v>
      </c>
      <c r="Z284" t="s">
        <v>71</v>
      </c>
      <c r="AB284" t="s">
        <v>68</v>
      </c>
      <c r="AC284" t="s">
        <v>64</v>
      </c>
      <c r="AE284">
        <v>0.2</v>
      </c>
      <c r="AF284">
        <v>1330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BC284" t="s">
        <v>72</v>
      </c>
      <c r="BE284">
        <v>2.4</v>
      </c>
      <c r="BG284">
        <v>496</v>
      </c>
    </row>
    <row r="285" spans="1:59" x14ac:dyDescent="0.25">
      <c r="A285" t="s">
        <v>170</v>
      </c>
      <c r="B285">
        <v>7.58</v>
      </c>
      <c r="C285" t="s">
        <v>64</v>
      </c>
      <c r="E285">
        <v>0.01</v>
      </c>
      <c r="I285">
        <v>0.4</v>
      </c>
      <c r="M285" t="s">
        <v>69</v>
      </c>
      <c r="N285" t="s">
        <v>68</v>
      </c>
      <c r="O285" t="s">
        <v>68</v>
      </c>
      <c r="P285">
        <v>0</v>
      </c>
      <c r="R285">
        <v>0</v>
      </c>
      <c r="T285">
        <v>0</v>
      </c>
      <c r="U285">
        <v>0</v>
      </c>
      <c r="X285">
        <v>22.1</v>
      </c>
      <c r="BG285">
        <v>511</v>
      </c>
    </row>
    <row r="286" spans="1:59" x14ac:dyDescent="0.25">
      <c r="A286" t="s">
        <v>170</v>
      </c>
      <c r="B286">
        <v>7.55</v>
      </c>
      <c r="C286" t="s">
        <v>64</v>
      </c>
      <c r="E286" t="s">
        <v>70</v>
      </c>
      <c r="F286" t="s">
        <v>65</v>
      </c>
      <c r="G286">
        <v>12</v>
      </c>
      <c r="I286">
        <v>0.48</v>
      </c>
      <c r="M286" t="s">
        <v>69</v>
      </c>
      <c r="N286" t="s">
        <v>68</v>
      </c>
      <c r="O286" t="s">
        <v>68</v>
      </c>
      <c r="P286">
        <v>3</v>
      </c>
      <c r="R286">
        <v>0</v>
      </c>
      <c r="T286">
        <v>0</v>
      </c>
      <c r="U286">
        <v>0</v>
      </c>
      <c r="X286">
        <v>16.7</v>
      </c>
      <c r="BG286">
        <v>507</v>
      </c>
    </row>
    <row r="287" spans="1:59" x14ac:dyDescent="0.25">
      <c r="A287" t="s">
        <v>95</v>
      </c>
      <c r="B287">
        <v>7.01</v>
      </c>
      <c r="C287" t="s">
        <v>64</v>
      </c>
      <c r="E287">
        <v>0.01</v>
      </c>
      <c r="F287" t="s">
        <v>65</v>
      </c>
      <c r="G287">
        <v>12</v>
      </c>
      <c r="I287">
        <v>0.4</v>
      </c>
      <c r="M287" t="s">
        <v>67</v>
      </c>
      <c r="N287" t="s">
        <v>68</v>
      </c>
      <c r="O287" t="s">
        <v>68</v>
      </c>
      <c r="P287">
        <v>0</v>
      </c>
      <c r="R287">
        <v>0</v>
      </c>
      <c r="T287">
        <v>0</v>
      </c>
      <c r="U287">
        <v>0</v>
      </c>
      <c r="X287">
        <v>11.4</v>
      </c>
      <c r="AE287" t="s">
        <v>69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BG287">
        <v>229</v>
      </c>
    </row>
    <row r="288" spans="1:59" x14ac:dyDescent="0.25">
      <c r="A288" t="s">
        <v>95</v>
      </c>
      <c r="D288">
        <v>1.7</v>
      </c>
      <c r="H288">
        <v>61</v>
      </c>
      <c r="Y288" t="s">
        <v>68</v>
      </c>
      <c r="Z288" t="s">
        <v>71</v>
      </c>
      <c r="AB288" t="s">
        <v>68</v>
      </c>
      <c r="AC288">
        <v>0.18</v>
      </c>
      <c r="BC288" t="s">
        <v>72</v>
      </c>
      <c r="BE288">
        <v>4.3</v>
      </c>
    </row>
    <row r="289" spans="1:59" x14ac:dyDescent="0.25">
      <c r="A289" t="s">
        <v>95</v>
      </c>
      <c r="B289">
        <v>7.57</v>
      </c>
      <c r="C289" t="s">
        <v>64</v>
      </c>
      <c r="E289" t="s">
        <v>70</v>
      </c>
      <c r="F289" t="s">
        <v>65</v>
      </c>
      <c r="G289" t="s">
        <v>66</v>
      </c>
      <c r="I289">
        <v>0.54</v>
      </c>
      <c r="M289">
        <v>0.11</v>
      </c>
      <c r="N289" t="s">
        <v>68</v>
      </c>
      <c r="P289">
        <v>0</v>
      </c>
      <c r="T289">
        <v>0</v>
      </c>
      <c r="U289">
        <v>0</v>
      </c>
      <c r="X289">
        <v>18.100000000000001</v>
      </c>
      <c r="BG289">
        <v>361</v>
      </c>
    </row>
    <row r="290" spans="1:59" x14ac:dyDescent="0.25">
      <c r="A290" t="s">
        <v>95</v>
      </c>
      <c r="B290">
        <v>7.45</v>
      </c>
      <c r="C290" t="s">
        <v>64</v>
      </c>
      <c r="E290" t="s">
        <v>70</v>
      </c>
      <c r="F290" t="s">
        <v>65</v>
      </c>
      <c r="G290" t="s">
        <v>66</v>
      </c>
      <c r="I290">
        <v>0.48</v>
      </c>
      <c r="M290">
        <v>0.24</v>
      </c>
      <c r="N290" t="s">
        <v>68</v>
      </c>
      <c r="P290">
        <v>0</v>
      </c>
      <c r="T290">
        <v>0</v>
      </c>
      <c r="U290">
        <v>0</v>
      </c>
      <c r="X290">
        <v>21</v>
      </c>
      <c r="BG290">
        <v>257</v>
      </c>
    </row>
    <row r="291" spans="1:59" x14ac:dyDescent="0.25">
      <c r="A291" t="s">
        <v>95</v>
      </c>
      <c r="N291" t="s">
        <v>68</v>
      </c>
      <c r="O291" t="s">
        <v>68</v>
      </c>
      <c r="R291">
        <v>0</v>
      </c>
      <c r="T291">
        <v>0</v>
      </c>
      <c r="U291">
        <v>0</v>
      </c>
      <c r="X291">
        <v>21.6</v>
      </c>
      <c r="BG291">
        <v>262</v>
      </c>
    </row>
    <row r="292" spans="1:59" x14ac:dyDescent="0.25">
      <c r="A292" t="s">
        <v>95</v>
      </c>
      <c r="B292">
        <v>7.69</v>
      </c>
      <c r="C292" t="s">
        <v>64</v>
      </c>
      <c r="E292" t="s">
        <v>70</v>
      </c>
      <c r="F292" t="s">
        <v>65</v>
      </c>
      <c r="G292" t="s">
        <v>66</v>
      </c>
      <c r="I292">
        <v>0.42</v>
      </c>
      <c r="M292">
        <v>0.19</v>
      </c>
      <c r="N292" t="s">
        <v>68</v>
      </c>
      <c r="O292" t="s">
        <v>68</v>
      </c>
      <c r="P292">
        <v>0</v>
      </c>
      <c r="R292">
        <v>0</v>
      </c>
      <c r="T292">
        <v>0</v>
      </c>
      <c r="U292">
        <v>0</v>
      </c>
      <c r="X292">
        <v>12.2</v>
      </c>
      <c r="BG292">
        <v>383</v>
      </c>
    </row>
    <row r="293" spans="1:59" x14ac:dyDescent="0.25">
      <c r="A293" t="s">
        <v>133</v>
      </c>
      <c r="B293">
        <v>7.42</v>
      </c>
      <c r="C293" t="s">
        <v>64</v>
      </c>
      <c r="E293">
        <v>0.01</v>
      </c>
      <c r="F293" t="s">
        <v>65</v>
      </c>
      <c r="G293">
        <v>12</v>
      </c>
      <c r="I293">
        <v>0.68</v>
      </c>
      <c r="M293" t="s">
        <v>67</v>
      </c>
      <c r="N293" t="s">
        <v>68</v>
      </c>
      <c r="O293" t="s">
        <v>68</v>
      </c>
      <c r="P293">
        <v>0</v>
      </c>
      <c r="R293">
        <v>0</v>
      </c>
      <c r="T293">
        <v>0</v>
      </c>
      <c r="U293">
        <v>0</v>
      </c>
      <c r="X293">
        <v>10.4</v>
      </c>
      <c r="AE293" t="s">
        <v>69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BG293">
        <v>560</v>
      </c>
    </row>
    <row r="294" spans="1:59" x14ac:dyDescent="0.25">
      <c r="A294" t="s">
        <v>133</v>
      </c>
      <c r="B294">
        <v>7.43</v>
      </c>
      <c r="C294" t="s">
        <v>64</v>
      </c>
      <c r="D294">
        <v>1.1000000000000001</v>
      </c>
      <c r="E294">
        <v>0.01</v>
      </c>
      <c r="F294" t="s">
        <v>65</v>
      </c>
      <c r="G294">
        <v>12</v>
      </c>
      <c r="H294">
        <v>170</v>
      </c>
      <c r="I294">
        <v>0.64</v>
      </c>
      <c r="L294">
        <v>79</v>
      </c>
      <c r="M294" t="s">
        <v>67</v>
      </c>
      <c r="N294" t="s">
        <v>68</v>
      </c>
      <c r="O294" t="s">
        <v>68</v>
      </c>
      <c r="P294">
        <v>0</v>
      </c>
      <c r="R294">
        <v>0</v>
      </c>
      <c r="T294">
        <v>0</v>
      </c>
      <c r="U294">
        <v>0</v>
      </c>
      <c r="X294">
        <v>18.5</v>
      </c>
      <c r="Y294" t="s">
        <v>68</v>
      </c>
      <c r="Z294" t="s">
        <v>71</v>
      </c>
      <c r="AB294" t="s">
        <v>68</v>
      </c>
      <c r="AC294" t="s">
        <v>64</v>
      </c>
      <c r="BC294" t="s">
        <v>72</v>
      </c>
      <c r="BE294" t="s">
        <v>71</v>
      </c>
      <c r="BG294">
        <v>583</v>
      </c>
    </row>
    <row r="295" spans="1:59" x14ac:dyDescent="0.25">
      <c r="A295" t="s">
        <v>133</v>
      </c>
      <c r="AT295" t="s">
        <v>69</v>
      </c>
      <c r="AV295" t="s">
        <v>68</v>
      </c>
      <c r="AX295" t="s">
        <v>69</v>
      </c>
      <c r="AY295" t="s">
        <v>69</v>
      </c>
    </row>
    <row r="296" spans="1:59" x14ac:dyDescent="0.25">
      <c r="A296" t="s">
        <v>133</v>
      </c>
      <c r="B296">
        <v>7.49</v>
      </c>
      <c r="C296" t="s">
        <v>64</v>
      </c>
      <c r="E296" t="s">
        <v>70</v>
      </c>
      <c r="F296" t="s">
        <v>65</v>
      </c>
      <c r="G296">
        <v>19</v>
      </c>
      <c r="I296">
        <v>0.64</v>
      </c>
      <c r="M296">
        <v>0.13</v>
      </c>
      <c r="N296" t="s">
        <v>68</v>
      </c>
      <c r="O296" t="s">
        <v>68</v>
      </c>
      <c r="P296">
        <v>0</v>
      </c>
      <c r="R296">
        <v>0</v>
      </c>
      <c r="T296">
        <v>0</v>
      </c>
      <c r="U296">
        <v>0</v>
      </c>
      <c r="X296">
        <v>23.8</v>
      </c>
      <c r="BG296">
        <v>575</v>
      </c>
    </row>
    <row r="297" spans="1:59" x14ac:dyDescent="0.25">
      <c r="A297" t="s">
        <v>133</v>
      </c>
      <c r="B297">
        <v>7.63</v>
      </c>
      <c r="C297" t="s">
        <v>64</v>
      </c>
      <c r="E297">
        <v>0.01</v>
      </c>
      <c r="F297" t="s">
        <v>65</v>
      </c>
      <c r="G297">
        <v>12</v>
      </c>
      <c r="I297">
        <v>0.64</v>
      </c>
      <c r="M297" t="s">
        <v>69</v>
      </c>
      <c r="N297" t="s">
        <v>68</v>
      </c>
      <c r="O297" t="s">
        <v>68</v>
      </c>
      <c r="P297">
        <v>0</v>
      </c>
      <c r="R297">
        <v>0</v>
      </c>
      <c r="T297">
        <v>0</v>
      </c>
      <c r="U297">
        <v>0</v>
      </c>
      <c r="X297">
        <v>18.3</v>
      </c>
      <c r="BG297">
        <v>562</v>
      </c>
    </row>
    <row r="298" spans="1:59" x14ac:dyDescent="0.25">
      <c r="A298" t="s">
        <v>135</v>
      </c>
      <c r="B298">
        <v>7.41</v>
      </c>
      <c r="C298" t="s">
        <v>64</v>
      </c>
      <c r="E298" t="s">
        <v>70</v>
      </c>
      <c r="F298" t="s">
        <v>65</v>
      </c>
      <c r="G298" t="s">
        <v>66</v>
      </c>
      <c r="I298">
        <v>0.46</v>
      </c>
      <c r="M298" t="s">
        <v>67</v>
      </c>
      <c r="N298" t="s">
        <v>68</v>
      </c>
      <c r="O298" t="s">
        <v>68</v>
      </c>
      <c r="P298">
        <v>0</v>
      </c>
      <c r="R298">
        <v>0</v>
      </c>
      <c r="T298">
        <v>0</v>
      </c>
      <c r="U298">
        <v>0</v>
      </c>
      <c r="X298">
        <v>8.9</v>
      </c>
      <c r="AE298" t="s">
        <v>69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BG298">
        <v>562</v>
      </c>
    </row>
    <row r="299" spans="1:59" x14ac:dyDescent="0.25">
      <c r="A299" t="s">
        <v>135</v>
      </c>
      <c r="B299">
        <v>7.39</v>
      </c>
      <c r="C299" t="s">
        <v>64</v>
      </c>
      <c r="D299" t="s">
        <v>68</v>
      </c>
      <c r="E299" t="s">
        <v>70</v>
      </c>
      <c r="F299" t="s">
        <v>65</v>
      </c>
      <c r="G299">
        <v>12</v>
      </c>
      <c r="H299">
        <v>181</v>
      </c>
      <c r="I299">
        <v>0.48</v>
      </c>
      <c r="L299">
        <v>81</v>
      </c>
      <c r="M299" t="s">
        <v>67</v>
      </c>
      <c r="N299" t="s">
        <v>68</v>
      </c>
      <c r="O299" t="s">
        <v>68</v>
      </c>
      <c r="P299">
        <v>22</v>
      </c>
      <c r="R299">
        <v>0</v>
      </c>
      <c r="T299">
        <v>0</v>
      </c>
      <c r="U299">
        <v>0</v>
      </c>
      <c r="X299">
        <v>17.3</v>
      </c>
      <c r="Y299" t="s">
        <v>68</v>
      </c>
      <c r="Z299" t="s">
        <v>71</v>
      </c>
      <c r="AB299" t="s">
        <v>68</v>
      </c>
      <c r="AC299" t="s">
        <v>64</v>
      </c>
      <c r="BC299" t="s">
        <v>72</v>
      </c>
      <c r="BE299" t="s">
        <v>71</v>
      </c>
      <c r="BG299">
        <v>580</v>
      </c>
    </row>
    <row r="300" spans="1:59" x14ac:dyDescent="0.25">
      <c r="A300" t="s">
        <v>135</v>
      </c>
      <c r="AT300" t="s">
        <v>69</v>
      </c>
      <c r="AV300" t="s">
        <v>68</v>
      </c>
      <c r="AX300" t="s">
        <v>69</v>
      </c>
      <c r="AY300" t="s">
        <v>69</v>
      </c>
    </row>
    <row r="301" spans="1:59" x14ac:dyDescent="0.25">
      <c r="A301" t="s">
        <v>135</v>
      </c>
      <c r="B301">
        <v>7.43</v>
      </c>
      <c r="C301" t="s">
        <v>64</v>
      </c>
      <c r="E301" t="s">
        <v>70</v>
      </c>
      <c r="F301" t="s">
        <v>65</v>
      </c>
      <c r="G301">
        <v>19</v>
      </c>
      <c r="I301">
        <v>0.82</v>
      </c>
      <c r="M301">
        <v>0.18</v>
      </c>
      <c r="N301" t="s">
        <v>68</v>
      </c>
      <c r="O301" t="s">
        <v>68</v>
      </c>
      <c r="P301">
        <v>0</v>
      </c>
      <c r="R301">
        <v>0</v>
      </c>
      <c r="T301">
        <v>0</v>
      </c>
      <c r="U301">
        <v>0</v>
      </c>
      <c r="X301">
        <v>23.1</v>
      </c>
      <c r="BG301">
        <v>576</v>
      </c>
    </row>
    <row r="302" spans="1:59" x14ac:dyDescent="0.25">
      <c r="A302" t="s">
        <v>135</v>
      </c>
      <c r="B302">
        <v>7.67</v>
      </c>
      <c r="C302" t="s">
        <v>64</v>
      </c>
      <c r="E302">
        <v>0.01</v>
      </c>
      <c r="F302" t="s">
        <v>65</v>
      </c>
      <c r="G302" t="s">
        <v>66</v>
      </c>
      <c r="I302">
        <v>0.52</v>
      </c>
      <c r="M302" t="s">
        <v>69</v>
      </c>
      <c r="N302" t="s">
        <v>68</v>
      </c>
      <c r="O302" t="s">
        <v>68</v>
      </c>
      <c r="P302">
        <v>0</v>
      </c>
      <c r="R302">
        <v>0</v>
      </c>
      <c r="T302">
        <v>0</v>
      </c>
      <c r="U302">
        <v>0</v>
      </c>
      <c r="X302">
        <v>12.5</v>
      </c>
      <c r="BG302">
        <v>567</v>
      </c>
    </row>
    <row r="303" spans="1:59" x14ac:dyDescent="0.25">
      <c r="A303" t="s">
        <v>210</v>
      </c>
      <c r="B303">
        <v>7.43</v>
      </c>
      <c r="C303" t="s">
        <v>64</v>
      </c>
      <c r="E303">
        <v>0.01</v>
      </c>
      <c r="F303" t="s">
        <v>65</v>
      </c>
      <c r="G303" t="s">
        <v>66</v>
      </c>
      <c r="I303">
        <v>0.46</v>
      </c>
      <c r="J303">
        <v>4</v>
      </c>
      <c r="M303" t="s">
        <v>67</v>
      </c>
      <c r="N303" t="s">
        <v>68</v>
      </c>
      <c r="P303">
        <v>0</v>
      </c>
      <c r="T303">
        <v>0</v>
      </c>
      <c r="U303">
        <v>0</v>
      </c>
      <c r="X303">
        <v>10.199999999999999</v>
      </c>
      <c r="BG303">
        <v>595</v>
      </c>
    </row>
    <row r="304" spans="1:59" x14ac:dyDescent="0.25">
      <c r="A304" t="s">
        <v>210</v>
      </c>
      <c r="B304">
        <v>7.76</v>
      </c>
      <c r="C304" t="s">
        <v>64</v>
      </c>
      <c r="D304">
        <v>2.4</v>
      </c>
      <c r="E304">
        <v>0.01</v>
      </c>
      <c r="F304" t="s">
        <v>65</v>
      </c>
      <c r="G304" t="s">
        <v>66</v>
      </c>
      <c r="H304">
        <v>182</v>
      </c>
      <c r="I304">
        <v>0.44</v>
      </c>
      <c r="L304" t="s">
        <v>77</v>
      </c>
      <c r="M304" t="s">
        <v>67</v>
      </c>
      <c r="N304" t="s">
        <v>68</v>
      </c>
      <c r="O304" t="s">
        <v>68</v>
      </c>
      <c r="P304">
        <v>0</v>
      </c>
      <c r="R304">
        <v>0</v>
      </c>
      <c r="T304">
        <v>0</v>
      </c>
      <c r="U304">
        <v>0</v>
      </c>
      <c r="X304">
        <v>16</v>
      </c>
      <c r="Y304">
        <v>1.6</v>
      </c>
      <c r="Z304" t="s">
        <v>71</v>
      </c>
      <c r="AB304" t="s">
        <v>68</v>
      </c>
      <c r="AC304" t="s">
        <v>64</v>
      </c>
      <c r="AE304" t="s">
        <v>69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BC304" t="s">
        <v>72</v>
      </c>
      <c r="BE304">
        <v>2.2999999999999998</v>
      </c>
      <c r="BG304">
        <v>568</v>
      </c>
    </row>
    <row r="305" spans="1:59" x14ac:dyDescent="0.25">
      <c r="A305" t="s">
        <v>210</v>
      </c>
      <c r="B305">
        <v>7.49</v>
      </c>
      <c r="C305" t="s">
        <v>64</v>
      </c>
      <c r="E305" t="s">
        <v>70</v>
      </c>
      <c r="F305">
        <v>63</v>
      </c>
      <c r="G305">
        <v>19</v>
      </c>
      <c r="I305">
        <v>0.42</v>
      </c>
      <c r="M305" t="s">
        <v>69</v>
      </c>
      <c r="N305" t="s">
        <v>68</v>
      </c>
      <c r="O305" t="s">
        <v>68</v>
      </c>
      <c r="P305">
        <v>0</v>
      </c>
      <c r="R305">
        <v>0</v>
      </c>
      <c r="T305">
        <v>0</v>
      </c>
      <c r="U305">
        <v>0</v>
      </c>
      <c r="X305">
        <v>19</v>
      </c>
      <c r="BG305">
        <v>580</v>
      </c>
    </row>
    <row r="306" spans="1:59" x14ac:dyDescent="0.25">
      <c r="A306" t="s">
        <v>210</v>
      </c>
      <c r="AT306" t="s">
        <v>69</v>
      </c>
      <c r="AV306" t="s">
        <v>68</v>
      </c>
      <c r="AX306" t="s">
        <v>69</v>
      </c>
      <c r="AY306" t="s">
        <v>69</v>
      </c>
    </row>
    <row r="307" spans="1:59" x14ac:dyDescent="0.25">
      <c r="A307" t="s">
        <v>210</v>
      </c>
      <c r="B307">
        <v>7.42</v>
      </c>
      <c r="C307" t="s">
        <v>64</v>
      </c>
      <c r="E307" t="s">
        <v>70</v>
      </c>
      <c r="F307" t="s">
        <v>65</v>
      </c>
      <c r="G307" t="s">
        <v>66</v>
      </c>
      <c r="I307">
        <v>0.46</v>
      </c>
      <c r="M307">
        <v>0.35</v>
      </c>
      <c r="N307" t="s">
        <v>68</v>
      </c>
      <c r="O307" t="s">
        <v>68</v>
      </c>
      <c r="P307">
        <v>0</v>
      </c>
      <c r="R307">
        <v>0</v>
      </c>
      <c r="T307">
        <v>0</v>
      </c>
      <c r="U307">
        <v>0</v>
      </c>
      <c r="X307">
        <v>15.8</v>
      </c>
      <c r="BG307">
        <v>588</v>
      </c>
    </row>
    <row r="308" spans="1:59" x14ac:dyDescent="0.25">
      <c r="A308" t="s">
        <v>167</v>
      </c>
      <c r="B308">
        <v>7.71</v>
      </c>
      <c r="C308" t="s">
        <v>64</v>
      </c>
      <c r="E308" t="s">
        <v>70</v>
      </c>
      <c r="F308" t="s">
        <v>65</v>
      </c>
      <c r="G308" t="s">
        <v>66</v>
      </c>
      <c r="I308">
        <v>0.42</v>
      </c>
      <c r="M308" t="s">
        <v>67</v>
      </c>
      <c r="N308" t="s">
        <v>68</v>
      </c>
      <c r="O308" t="s">
        <v>68</v>
      </c>
      <c r="P308">
        <v>0</v>
      </c>
      <c r="R308">
        <v>0</v>
      </c>
      <c r="T308">
        <v>0</v>
      </c>
      <c r="U308">
        <v>0</v>
      </c>
      <c r="X308">
        <v>5.5</v>
      </c>
      <c r="AE308" t="s">
        <v>69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BG308">
        <v>466</v>
      </c>
    </row>
    <row r="309" spans="1:59" x14ac:dyDescent="0.25">
      <c r="A309" t="s">
        <v>167</v>
      </c>
      <c r="B309">
        <v>7.82</v>
      </c>
      <c r="C309" t="s">
        <v>64</v>
      </c>
      <c r="D309">
        <v>1.7</v>
      </c>
      <c r="E309" t="s">
        <v>70</v>
      </c>
      <c r="F309" t="s">
        <v>65</v>
      </c>
      <c r="G309" t="s">
        <v>66</v>
      </c>
      <c r="H309">
        <v>133</v>
      </c>
      <c r="I309">
        <v>0.46</v>
      </c>
      <c r="M309" t="s">
        <v>67</v>
      </c>
      <c r="N309">
        <v>150</v>
      </c>
      <c r="O309">
        <v>50</v>
      </c>
      <c r="P309">
        <v>0</v>
      </c>
      <c r="R309">
        <v>55</v>
      </c>
      <c r="T309">
        <v>0</v>
      </c>
      <c r="U309">
        <v>30</v>
      </c>
      <c r="Y309" t="s">
        <v>68</v>
      </c>
      <c r="Z309" t="s">
        <v>71</v>
      </c>
      <c r="AB309" t="s">
        <v>68</v>
      </c>
      <c r="AC309">
        <v>0.13</v>
      </c>
      <c r="BC309" t="s">
        <v>72</v>
      </c>
      <c r="BE309" t="s">
        <v>71</v>
      </c>
      <c r="BG309">
        <v>487</v>
      </c>
    </row>
    <row r="310" spans="1:59" x14ac:dyDescent="0.25">
      <c r="A310" t="s">
        <v>167</v>
      </c>
      <c r="B310">
        <v>7.81</v>
      </c>
      <c r="C310" t="s">
        <v>64</v>
      </c>
      <c r="E310" t="s">
        <v>70</v>
      </c>
      <c r="F310" t="s">
        <v>65</v>
      </c>
      <c r="G310" t="s">
        <v>66</v>
      </c>
      <c r="I310">
        <v>0.42</v>
      </c>
      <c r="M310" t="s">
        <v>69</v>
      </c>
      <c r="N310" t="s">
        <v>68</v>
      </c>
      <c r="O310" t="s">
        <v>68</v>
      </c>
      <c r="P310">
        <v>0</v>
      </c>
      <c r="R310">
        <v>0</v>
      </c>
      <c r="T310">
        <v>0</v>
      </c>
      <c r="U310">
        <v>0</v>
      </c>
      <c r="X310">
        <v>22.3</v>
      </c>
      <c r="BG310">
        <v>480</v>
      </c>
    </row>
    <row r="311" spans="1:59" x14ac:dyDescent="0.25">
      <c r="A311" t="s">
        <v>167</v>
      </c>
      <c r="B311">
        <v>8.07</v>
      </c>
      <c r="C311" t="s">
        <v>64</v>
      </c>
      <c r="E311" t="s">
        <v>70</v>
      </c>
      <c r="F311" t="s">
        <v>65</v>
      </c>
      <c r="G311" t="s">
        <v>66</v>
      </c>
      <c r="I311">
        <v>0.46</v>
      </c>
      <c r="M311" t="s">
        <v>69</v>
      </c>
      <c r="N311" t="s">
        <v>68</v>
      </c>
      <c r="O311" t="s">
        <v>68</v>
      </c>
      <c r="P311">
        <v>0</v>
      </c>
      <c r="R311">
        <v>0</v>
      </c>
      <c r="T311">
        <v>0</v>
      </c>
      <c r="U311">
        <v>0</v>
      </c>
      <c r="X311">
        <v>12.7</v>
      </c>
      <c r="BG311">
        <v>481</v>
      </c>
    </row>
    <row r="312" spans="1:59" x14ac:dyDescent="0.25">
      <c r="A312" t="s">
        <v>103</v>
      </c>
      <c r="B312">
        <v>7.74</v>
      </c>
      <c r="C312" t="s">
        <v>64</v>
      </c>
      <c r="E312" t="s">
        <v>70</v>
      </c>
      <c r="F312" t="s">
        <v>65</v>
      </c>
      <c r="G312">
        <v>176</v>
      </c>
      <c r="I312">
        <v>0.3</v>
      </c>
      <c r="M312" t="s">
        <v>67</v>
      </c>
      <c r="N312" t="s">
        <v>68</v>
      </c>
      <c r="O312" t="s">
        <v>68</v>
      </c>
      <c r="P312">
        <v>0</v>
      </c>
      <c r="R312">
        <v>0</v>
      </c>
      <c r="T312">
        <v>0</v>
      </c>
      <c r="U312">
        <v>0</v>
      </c>
      <c r="X312">
        <v>9.5</v>
      </c>
      <c r="AE312" t="s">
        <v>69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BG312">
        <v>461</v>
      </c>
    </row>
    <row r="313" spans="1:59" x14ac:dyDescent="0.25">
      <c r="A313" t="s">
        <v>103</v>
      </c>
      <c r="B313">
        <v>8</v>
      </c>
      <c r="C313" t="s">
        <v>64</v>
      </c>
      <c r="D313" t="s">
        <v>68</v>
      </c>
      <c r="E313" t="s">
        <v>70</v>
      </c>
      <c r="F313" t="s">
        <v>65</v>
      </c>
      <c r="G313">
        <v>12</v>
      </c>
      <c r="H313">
        <v>112</v>
      </c>
      <c r="I313">
        <v>0.34</v>
      </c>
      <c r="M313" t="s">
        <v>67</v>
      </c>
      <c r="N313" t="s">
        <v>68</v>
      </c>
      <c r="O313" t="s">
        <v>68</v>
      </c>
      <c r="P313">
        <v>0</v>
      </c>
      <c r="R313">
        <v>8</v>
      </c>
      <c r="T313">
        <v>0</v>
      </c>
      <c r="U313">
        <v>0</v>
      </c>
      <c r="X313">
        <v>18.100000000000001</v>
      </c>
      <c r="Y313" t="s">
        <v>68</v>
      </c>
      <c r="Z313">
        <v>4.5</v>
      </c>
      <c r="AB313" t="s">
        <v>68</v>
      </c>
      <c r="AC313">
        <v>0.08</v>
      </c>
      <c r="BC313" t="s">
        <v>72</v>
      </c>
      <c r="BE313">
        <v>6.4</v>
      </c>
      <c r="BG313">
        <v>450</v>
      </c>
    </row>
    <row r="314" spans="1:59" x14ac:dyDescent="0.25">
      <c r="A314" t="s">
        <v>103</v>
      </c>
      <c r="B314">
        <v>7.71</v>
      </c>
      <c r="C314" t="s">
        <v>64</v>
      </c>
      <c r="E314" t="s">
        <v>70</v>
      </c>
      <c r="F314" t="s">
        <v>65</v>
      </c>
      <c r="G314" t="s">
        <v>66</v>
      </c>
      <c r="I314">
        <v>0.2</v>
      </c>
      <c r="M314" t="s">
        <v>69</v>
      </c>
      <c r="N314" t="s">
        <v>68</v>
      </c>
      <c r="O314" t="s">
        <v>68</v>
      </c>
      <c r="P314">
        <v>0</v>
      </c>
      <c r="R314">
        <v>0</v>
      </c>
      <c r="T314">
        <v>0</v>
      </c>
      <c r="U314">
        <v>0</v>
      </c>
      <c r="X314">
        <v>20.8</v>
      </c>
      <c r="BG314">
        <v>476</v>
      </c>
    </row>
    <row r="315" spans="1:59" x14ac:dyDescent="0.25">
      <c r="A315" t="s">
        <v>103</v>
      </c>
      <c r="B315">
        <v>7.86</v>
      </c>
      <c r="C315" t="s">
        <v>64</v>
      </c>
      <c r="E315" t="s">
        <v>70</v>
      </c>
      <c r="F315" t="s">
        <v>65</v>
      </c>
      <c r="G315" t="s">
        <v>66</v>
      </c>
      <c r="I315">
        <v>0.28000000000000003</v>
      </c>
      <c r="M315">
        <v>0.13</v>
      </c>
      <c r="N315">
        <v>30</v>
      </c>
      <c r="O315" t="s">
        <v>68</v>
      </c>
      <c r="P315">
        <v>0</v>
      </c>
      <c r="R315">
        <v>0</v>
      </c>
      <c r="T315">
        <v>0</v>
      </c>
      <c r="U315">
        <v>5</v>
      </c>
      <c r="X315">
        <v>14.4</v>
      </c>
      <c r="BG315">
        <v>480</v>
      </c>
    </row>
    <row r="316" spans="1:59" x14ac:dyDescent="0.25">
      <c r="A316" t="s">
        <v>101</v>
      </c>
      <c r="B316">
        <v>7.61</v>
      </c>
      <c r="C316" t="s">
        <v>64</v>
      </c>
      <c r="E316">
        <v>0.01</v>
      </c>
      <c r="F316" t="s">
        <v>65</v>
      </c>
      <c r="G316">
        <v>12</v>
      </c>
      <c r="I316">
        <v>0.4</v>
      </c>
      <c r="J316">
        <v>4</v>
      </c>
      <c r="M316" t="s">
        <v>67</v>
      </c>
      <c r="N316" t="s">
        <v>68</v>
      </c>
      <c r="P316">
        <v>0</v>
      </c>
      <c r="T316">
        <v>0</v>
      </c>
      <c r="U316">
        <v>0</v>
      </c>
      <c r="X316">
        <v>12.9</v>
      </c>
      <c r="AE316" t="s">
        <v>69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BG316">
        <v>277</v>
      </c>
    </row>
    <row r="317" spans="1:59" x14ac:dyDescent="0.25">
      <c r="A317" t="s">
        <v>101</v>
      </c>
      <c r="D317" t="s">
        <v>68</v>
      </c>
      <c r="H317">
        <v>77</v>
      </c>
      <c r="Y317" t="s">
        <v>68</v>
      </c>
      <c r="Z317" t="s">
        <v>71</v>
      </c>
      <c r="AB317" t="s">
        <v>68</v>
      </c>
      <c r="AC317">
        <v>0.56999999999999995</v>
      </c>
      <c r="BC317" t="s">
        <v>72</v>
      </c>
      <c r="BE317" t="s">
        <v>71</v>
      </c>
    </row>
    <row r="318" spans="1:59" x14ac:dyDescent="0.25">
      <c r="A318" t="s">
        <v>101</v>
      </c>
      <c r="B318">
        <v>7.5</v>
      </c>
      <c r="C318" t="s">
        <v>64</v>
      </c>
      <c r="E318">
        <v>0.01</v>
      </c>
      <c r="F318" t="s">
        <v>65</v>
      </c>
      <c r="G318">
        <v>12</v>
      </c>
      <c r="I318">
        <v>0.42</v>
      </c>
      <c r="M318" t="s">
        <v>67</v>
      </c>
      <c r="N318" t="s">
        <v>68</v>
      </c>
      <c r="O318" t="s">
        <v>68</v>
      </c>
      <c r="P318">
        <v>0</v>
      </c>
      <c r="R318">
        <v>0</v>
      </c>
      <c r="T318">
        <v>0</v>
      </c>
      <c r="U318">
        <v>0</v>
      </c>
      <c r="X318">
        <v>15.3</v>
      </c>
      <c r="BG318">
        <v>276</v>
      </c>
    </row>
    <row r="319" spans="1:59" x14ac:dyDescent="0.25">
      <c r="A319" t="s">
        <v>101</v>
      </c>
      <c r="B319">
        <v>7.46</v>
      </c>
      <c r="C319" t="s">
        <v>64</v>
      </c>
      <c r="E319" t="s">
        <v>70</v>
      </c>
      <c r="F319" t="s">
        <v>65</v>
      </c>
      <c r="G319" t="s">
        <v>66</v>
      </c>
      <c r="I319">
        <v>0.2</v>
      </c>
      <c r="M319">
        <v>0.19</v>
      </c>
      <c r="N319" t="s">
        <v>68</v>
      </c>
      <c r="O319" t="s">
        <v>68</v>
      </c>
      <c r="P319">
        <v>0</v>
      </c>
      <c r="R319">
        <v>0</v>
      </c>
      <c r="T319">
        <v>0</v>
      </c>
      <c r="U319">
        <v>0</v>
      </c>
      <c r="X319">
        <v>21.9</v>
      </c>
      <c r="BG319">
        <v>294</v>
      </c>
    </row>
    <row r="320" spans="1:59" x14ac:dyDescent="0.25">
      <c r="A320" t="s">
        <v>101</v>
      </c>
      <c r="B320">
        <v>7.58</v>
      </c>
      <c r="C320" t="s">
        <v>64</v>
      </c>
      <c r="E320" t="s">
        <v>70</v>
      </c>
      <c r="F320" t="s">
        <v>65</v>
      </c>
      <c r="G320">
        <v>12</v>
      </c>
      <c r="I320">
        <v>0.3</v>
      </c>
      <c r="M320">
        <v>0.26</v>
      </c>
      <c r="N320" t="s">
        <v>68</v>
      </c>
      <c r="O320" t="s">
        <v>68</v>
      </c>
      <c r="P320">
        <v>0</v>
      </c>
      <c r="R320">
        <v>0</v>
      </c>
      <c r="T320">
        <v>0</v>
      </c>
      <c r="U320">
        <v>0</v>
      </c>
      <c r="X320">
        <v>15.8</v>
      </c>
      <c r="BG320">
        <v>277</v>
      </c>
    </row>
    <row r="321" spans="1:59" x14ac:dyDescent="0.25">
      <c r="A321" t="s">
        <v>88</v>
      </c>
      <c r="B321">
        <v>7.2</v>
      </c>
      <c r="C321" t="s">
        <v>64</v>
      </c>
      <c r="E321">
        <v>0.03</v>
      </c>
      <c r="F321" t="s">
        <v>65</v>
      </c>
      <c r="G321" t="s">
        <v>66</v>
      </c>
      <c r="I321">
        <v>0.42</v>
      </c>
      <c r="M321" t="s">
        <v>67</v>
      </c>
      <c r="N321" t="s">
        <v>68</v>
      </c>
      <c r="O321" t="s">
        <v>68</v>
      </c>
      <c r="P321">
        <v>0</v>
      </c>
      <c r="R321">
        <v>0</v>
      </c>
      <c r="T321">
        <v>0</v>
      </c>
      <c r="U321">
        <v>0</v>
      </c>
      <c r="X321">
        <v>11.4</v>
      </c>
      <c r="BG321">
        <v>253</v>
      </c>
    </row>
    <row r="322" spans="1:59" x14ac:dyDescent="0.25">
      <c r="A322" t="s">
        <v>88</v>
      </c>
      <c r="B322">
        <v>7.43</v>
      </c>
      <c r="C322" t="s">
        <v>64</v>
      </c>
      <c r="D322" t="s">
        <v>68</v>
      </c>
      <c r="E322" t="s">
        <v>70</v>
      </c>
      <c r="F322" t="s">
        <v>65</v>
      </c>
      <c r="G322" t="s">
        <v>66</v>
      </c>
      <c r="H322">
        <v>80</v>
      </c>
      <c r="I322">
        <v>0.46</v>
      </c>
      <c r="M322" t="s">
        <v>69</v>
      </c>
      <c r="N322" t="s">
        <v>68</v>
      </c>
      <c r="O322" t="s">
        <v>68</v>
      </c>
      <c r="P322">
        <v>0</v>
      </c>
      <c r="R322">
        <v>0</v>
      </c>
      <c r="T322">
        <v>0</v>
      </c>
      <c r="U322">
        <v>0</v>
      </c>
      <c r="X322">
        <v>18.2</v>
      </c>
      <c r="Y322" t="s">
        <v>68</v>
      </c>
      <c r="Z322" t="s">
        <v>71</v>
      </c>
      <c r="AB322" t="s">
        <v>68</v>
      </c>
      <c r="AC322" t="s">
        <v>64</v>
      </c>
      <c r="AE322" t="s">
        <v>69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BC322" t="s">
        <v>72</v>
      </c>
      <c r="BE322">
        <v>3</v>
      </c>
      <c r="BG322">
        <v>284</v>
      </c>
    </row>
    <row r="323" spans="1:59" x14ac:dyDescent="0.25">
      <c r="A323" t="s">
        <v>88</v>
      </c>
      <c r="B323">
        <v>7.7</v>
      </c>
      <c r="C323" t="s">
        <v>64</v>
      </c>
      <c r="E323" t="s">
        <v>70</v>
      </c>
      <c r="F323" t="s">
        <v>65</v>
      </c>
      <c r="G323" t="s">
        <v>66</v>
      </c>
      <c r="I323">
        <v>0.48</v>
      </c>
      <c r="M323">
        <v>0.26</v>
      </c>
      <c r="N323" t="s">
        <v>68</v>
      </c>
      <c r="P323">
        <v>0</v>
      </c>
      <c r="T323">
        <v>0</v>
      </c>
      <c r="U323">
        <v>0</v>
      </c>
      <c r="X323">
        <v>23.5</v>
      </c>
      <c r="BG323">
        <v>250</v>
      </c>
    </row>
    <row r="324" spans="1:59" x14ac:dyDescent="0.25">
      <c r="A324" t="s">
        <v>88</v>
      </c>
      <c r="N324" t="s">
        <v>68</v>
      </c>
      <c r="O324" t="s">
        <v>68</v>
      </c>
      <c r="R324">
        <v>0</v>
      </c>
      <c r="T324">
        <v>0</v>
      </c>
      <c r="U324">
        <v>0</v>
      </c>
      <c r="X324">
        <v>22.8</v>
      </c>
      <c r="BG324">
        <v>292</v>
      </c>
    </row>
    <row r="325" spans="1:59" x14ac:dyDescent="0.25">
      <c r="A325" t="s">
        <v>88</v>
      </c>
      <c r="B325">
        <v>7.37</v>
      </c>
      <c r="C325" t="s">
        <v>64</v>
      </c>
      <c r="E325" t="s">
        <v>70</v>
      </c>
      <c r="F325" t="s">
        <v>65</v>
      </c>
      <c r="G325" t="s">
        <v>66</v>
      </c>
      <c r="I325">
        <v>0.62</v>
      </c>
      <c r="M325">
        <v>0.13</v>
      </c>
      <c r="N325" t="s">
        <v>68</v>
      </c>
      <c r="O325" t="s">
        <v>68</v>
      </c>
      <c r="P325">
        <v>0</v>
      </c>
      <c r="R325">
        <v>0</v>
      </c>
      <c r="T325">
        <v>0</v>
      </c>
      <c r="U325">
        <v>0</v>
      </c>
      <c r="X325">
        <v>11.6</v>
      </c>
      <c r="BG325">
        <v>271</v>
      </c>
    </row>
    <row r="326" spans="1:59" x14ac:dyDescent="0.25">
      <c r="A326" t="s">
        <v>86</v>
      </c>
      <c r="B326">
        <v>7.48</v>
      </c>
      <c r="C326" t="s">
        <v>64</v>
      </c>
      <c r="E326">
        <v>0.03</v>
      </c>
      <c r="F326">
        <v>73</v>
      </c>
      <c r="G326">
        <v>48</v>
      </c>
      <c r="I326">
        <v>0.46</v>
      </c>
      <c r="M326">
        <v>0.75</v>
      </c>
      <c r="N326" t="s">
        <v>68</v>
      </c>
      <c r="O326" t="s">
        <v>68</v>
      </c>
      <c r="P326">
        <v>0</v>
      </c>
      <c r="R326">
        <v>0</v>
      </c>
      <c r="T326">
        <v>0</v>
      </c>
      <c r="U326">
        <v>0</v>
      </c>
      <c r="X326">
        <v>10.7</v>
      </c>
      <c r="BG326">
        <v>376</v>
      </c>
    </row>
    <row r="327" spans="1:59" x14ac:dyDescent="0.25">
      <c r="A327" t="s">
        <v>86</v>
      </c>
      <c r="B327">
        <v>7.51</v>
      </c>
      <c r="C327" t="s">
        <v>64</v>
      </c>
      <c r="D327" t="s">
        <v>68</v>
      </c>
      <c r="E327" t="s">
        <v>70</v>
      </c>
      <c r="F327" t="s">
        <v>65</v>
      </c>
      <c r="G327" t="s">
        <v>66</v>
      </c>
      <c r="H327">
        <v>116</v>
      </c>
      <c r="I327">
        <v>0.7</v>
      </c>
      <c r="M327" t="s">
        <v>69</v>
      </c>
      <c r="N327" t="s">
        <v>68</v>
      </c>
      <c r="O327" t="s">
        <v>68</v>
      </c>
      <c r="P327">
        <v>0</v>
      </c>
      <c r="R327">
        <v>0</v>
      </c>
      <c r="T327">
        <v>0</v>
      </c>
      <c r="U327">
        <v>0</v>
      </c>
      <c r="X327">
        <v>18.100000000000001</v>
      </c>
      <c r="Y327" t="s">
        <v>68</v>
      </c>
      <c r="Z327" t="s">
        <v>71</v>
      </c>
      <c r="AB327" t="s">
        <v>68</v>
      </c>
      <c r="AC327">
        <v>7.0000000000000007E-2</v>
      </c>
      <c r="AE327" t="s">
        <v>69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BC327" t="s">
        <v>72</v>
      </c>
      <c r="BE327">
        <v>4.3</v>
      </c>
      <c r="BG327">
        <v>381</v>
      </c>
    </row>
    <row r="328" spans="1:59" x14ac:dyDescent="0.25">
      <c r="A328" t="s">
        <v>86</v>
      </c>
      <c r="B328">
        <v>7.36</v>
      </c>
      <c r="C328" t="s">
        <v>64</v>
      </c>
      <c r="E328" t="s">
        <v>70</v>
      </c>
      <c r="F328" t="s">
        <v>65</v>
      </c>
      <c r="G328">
        <v>12</v>
      </c>
      <c r="I328">
        <v>0.68</v>
      </c>
      <c r="M328" t="s">
        <v>69</v>
      </c>
      <c r="N328" t="s">
        <v>68</v>
      </c>
      <c r="P328">
        <v>0</v>
      </c>
      <c r="T328">
        <v>0</v>
      </c>
      <c r="U328">
        <v>0</v>
      </c>
      <c r="X328">
        <v>23.1</v>
      </c>
      <c r="BG328">
        <v>392</v>
      </c>
    </row>
    <row r="329" spans="1:59" x14ac:dyDescent="0.25">
      <c r="A329" t="s">
        <v>86</v>
      </c>
      <c r="B329">
        <v>7.36</v>
      </c>
      <c r="C329" t="s">
        <v>64</v>
      </c>
      <c r="E329" t="s">
        <v>70</v>
      </c>
      <c r="F329" t="s">
        <v>65</v>
      </c>
      <c r="G329" t="s">
        <v>66</v>
      </c>
      <c r="I329">
        <v>0.66</v>
      </c>
      <c r="M329" t="s">
        <v>69</v>
      </c>
      <c r="N329" t="s">
        <v>68</v>
      </c>
      <c r="O329" t="s">
        <v>68</v>
      </c>
      <c r="P329">
        <v>0</v>
      </c>
      <c r="R329">
        <v>0</v>
      </c>
      <c r="T329">
        <v>0</v>
      </c>
      <c r="U329">
        <v>0</v>
      </c>
      <c r="X329">
        <v>11</v>
      </c>
      <c r="BG329">
        <v>382</v>
      </c>
    </row>
    <row r="330" spans="1:59" x14ac:dyDescent="0.25">
      <c r="A330" t="s">
        <v>200</v>
      </c>
      <c r="B330">
        <v>7.63</v>
      </c>
      <c r="C330" t="s">
        <v>64</v>
      </c>
      <c r="E330">
        <v>0.01</v>
      </c>
      <c r="F330" t="s">
        <v>65</v>
      </c>
      <c r="G330">
        <v>11</v>
      </c>
      <c r="I330">
        <v>0.32</v>
      </c>
      <c r="J330">
        <v>4</v>
      </c>
      <c r="M330" t="s">
        <v>67</v>
      </c>
      <c r="N330">
        <v>20</v>
      </c>
      <c r="O330" t="s">
        <v>68</v>
      </c>
      <c r="P330">
        <v>0</v>
      </c>
      <c r="R330">
        <v>0</v>
      </c>
      <c r="T330">
        <v>0</v>
      </c>
      <c r="U330">
        <v>51</v>
      </c>
      <c r="X330">
        <v>7.4</v>
      </c>
      <c r="BG330">
        <v>516</v>
      </c>
    </row>
    <row r="331" spans="1:59" x14ac:dyDescent="0.25">
      <c r="A331" t="s">
        <v>200</v>
      </c>
      <c r="B331">
        <v>7.71</v>
      </c>
      <c r="C331" t="s">
        <v>64</v>
      </c>
      <c r="D331" t="s">
        <v>68</v>
      </c>
      <c r="E331">
        <v>0.01</v>
      </c>
      <c r="F331" t="s">
        <v>65</v>
      </c>
      <c r="G331">
        <v>12</v>
      </c>
      <c r="H331">
        <v>165</v>
      </c>
      <c r="I331">
        <v>0.36</v>
      </c>
      <c r="M331" t="s">
        <v>67</v>
      </c>
      <c r="N331">
        <v>160</v>
      </c>
      <c r="O331">
        <v>40</v>
      </c>
      <c r="P331">
        <v>0</v>
      </c>
      <c r="R331">
        <v>0</v>
      </c>
      <c r="T331">
        <v>0</v>
      </c>
      <c r="U331">
        <v>20</v>
      </c>
      <c r="X331">
        <v>12.4</v>
      </c>
      <c r="Y331">
        <v>1</v>
      </c>
      <c r="Z331" t="s">
        <v>71</v>
      </c>
      <c r="AB331" t="s">
        <v>68</v>
      </c>
      <c r="AC331" t="s">
        <v>64</v>
      </c>
      <c r="BC331" t="s">
        <v>72</v>
      </c>
      <c r="BE331" t="s">
        <v>71</v>
      </c>
      <c r="BG331">
        <v>507</v>
      </c>
    </row>
    <row r="332" spans="1:59" x14ac:dyDescent="0.25">
      <c r="A332" t="s">
        <v>200</v>
      </c>
      <c r="B332">
        <v>7.68</v>
      </c>
      <c r="C332" t="s">
        <v>64</v>
      </c>
      <c r="E332">
        <v>0.05</v>
      </c>
      <c r="F332">
        <v>84</v>
      </c>
      <c r="G332">
        <v>12</v>
      </c>
      <c r="I332">
        <v>0.38</v>
      </c>
      <c r="M332">
        <v>1.04</v>
      </c>
      <c r="N332" t="s">
        <v>99</v>
      </c>
      <c r="O332" t="s">
        <v>99</v>
      </c>
      <c r="P332">
        <v>250</v>
      </c>
      <c r="R332">
        <v>0</v>
      </c>
      <c r="T332">
        <v>0</v>
      </c>
      <c r="U332">
        <v>200</v>
      </c>
      <c r="X332">
        <v>23.9</v>
      </c>
      <c r="AE332">
        <v>0.2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BG332">
        <v>531</v>
      </c>
    </row>
    <row r="333" spans="1:59" x14ac:dyDescent="0.25">
      <c r="A333" t="s">
        <v>200</v>
      </c>
      <c r="B333">
        <v>7.65</v>
      </c>
      <c r="C333" t="s">
        <v>64</v>
      </c>
      <c r="E333" t="s">
        <v>70</v>
      </c>
      <c r="F333" t="s">
        <v>65</v>
      </c>
      <c r="G333" t="s">
        <v>66</v>
      </c>
      <c r="I333">
        <v>0.4</v>
      </c>
      <c r="M333">
        <v>0.12</v>
      </c>
      <c r="N333" t="s">
        <v>68</v>
      </c>
      <c r="O333" t="s">
        <v>68</v>
      </c>
      <c r="P333">
        <v>0</v>
      </c>
      <c r="R333">
        <v>0</v>
      </c>
      <c r="T333">
        <v>0</v>
      </c>
      <c r="U333">
        <v>0</v>
      </c>
      <c r="X333">
        <v>17.600000000000001</v>
      </c>
      <c r="BG333">
        <v>520</v>
      </c>
    </row>
    <row r="334" spans="1:59" x14ac:dyDescent="0.25">
      <c r="A334" t="s">
        <v>192</v>
      </c>
      <c r="B334">
        <v>7.51</v>
      </c>
      <c r="C334" t="s">
        <v>64</v>
      </c>
      <c r="E334" t="s">
        <v>70</v>
      </c>
      <c r="F334" t="s">
        <v>65</v>
      </c>
      <c r="G334">
        <v>12</v>
      </c>
      <c r="I334">
        <v>0.38</v>
      </c>
      <c r="M334" t="s">
        <v>67</v>
      </c>
      <c r="N334" t="s">
        <v>68</v>
      </c>
      <c r="O334" t="s">
        <v>68</v>
      </c>
      <c r="P334">
        <v>0</v>
      </c>
      <c r="R334">
        <v>0</v>
      </c>
      <c r="T334">
        <v>0</v>
      </c>
      <c r="U334">
        <v>0</v>
      </c>
      <c r="X334">
        <v>7.8</v>
      </c>
      <c r="AE334" t="s">
        <v>69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BG334">
        <v>492</v>
      </c>
    </row>
    <row r="335" spans="1:59" x14ac:dyDescent="0.25">
      <c r="A335" t="s">
        <v>192</v>
      </c>
      <c r="B335">
        <v>7.62</v>
      </c>
      <c r="C335" t="s">
        <v>64</v>
      </c>
      <c r="D335">
        <v>6.3</v>
      </c>
      <c r="E335" t="s">
        <v>70</v>
      </c>
      <c r="F335" t="s">
        <v>65</v>
      </c>
      <c r="G335" t="s">
        <v>66</v>
      </c>
      <c r="H335">
        <v>178</v>
      </c>
      <c r="I335">
        <v>0.42</v>
      </c>
      <c r="M335" t="s">
        <v>67</v>
      </c>
      <c r="N335">
        <v>110</v>
      </c>
      <c r="O335">
        <v>200</v>
      </c>
      <c r="P335">
        <v>0</v>
      </c>
      <c r="R335">
        <v>0</v>
      </c>
      <c r="T335">
        <v>0</v>
      </c>
      <c r="U335">
        <v>0</v>
      </c>
      <c r="X335">
        <v>16.8</v>
      </c>
      <c r="Y335" t="s">
        <v>68</v>
      </c>
      <c r="Z335" t="s">
        <v>71</v>
      </c>
      <c r="AB335" t="s">
        <v>68</v>
      </c>
      <c r="AC335" t="s">
        <v>64</v>
      </c>
      <c r="BC335" t="s">
        <v>72</v>
      </c>
      <c r="BE335" t="s">
        <v>71</v>
      </c>
      <c r="BG335">
        <v>510</v>
      </c>
    </row>
    <row r="336" spans="1:59" x14ac:dyDescent="0.25">
      <c r="A336" t="s">
        <v>192</v>
      </c>
      <c r="B336">
        <v>7.61</v>
      </c>
      <c r="C336" t="s">
        <v>64</v>
      </c>
      <c r="E336" t="s">
        <v>70</v>
      </c>
      <c r="F336" t="s">
        <v>65</v>
      </c>
      <c r="G336" t="s">
        <v>66</v>
      </c>
      <c r="I336">
        <v>0.34</v>
      </c>
      <c r="M336" t="s">
        <v>69</v>
      </c>
      <c r="N336" t="s">
        <v>68</v>
      </c>
      <c r="O336" t="s">
        <v>68</v>
      </c>
      <c r="P336">
        <v>0</v>
      </c>
      <c r="R336">
        <v>0</v>
      </c>
      <c r="T336">
        <v>0</v>
      </c>
      <c r="U336">
        <v>0</v>
      </c>
      <c r="X336">
        <v>21</v>
      </c>
      <c r="BG336">
        <v>508</v>
      </c>
    </row>
    <row r="337" spans="1:61" x14ac:dyDescent="0.25">
      <c r="A337" t="s">
        <v>192</v>
      </c>
      <c r="AT337" t="s">
        <v>69</v>
      </c>
      <c r="AV337" t="s">
        <v>68</v>
      </c>
      <c r="AX337" t="s">
        <v>69</v>
      </c>
      <c r="AY337" t="s">
        <v>69</v>
      </c>
    </row>
    <row r="338" spans="1:61" x14ac:dyDescent="0.25">
      <c r="A338" t="s">
        <v>192</v>
      </c>
      <c r="B338">
        <v>7.68</v>
      </c>
      <c r="C338" t="s">
        <v>64</v>
      </c>
      <c r="E338" t="s">
        <v>70</v>
      </c>
      <c r="F338" t="s">
        <v>65</v>
      </c>
      <c r="G338" t="s">
        <v>66</v>
      </c>
      <c r="I338">
        <v>0.36</v>
      </c>
      <c r="M338" t="s">
        <v>69</v>
      </c>
      <c r="N338" t="s">
        <v>68</v>
      </c>
      <c r="O338" t="s">
        <v>68</v>
      </c>
      <c r="P338">
        <v>0</v>
      </c>
      <c r="R338">
        <v>0</v>
      </c>
      <c r="T338">
        <v>0</v>
      </c>
      <c r="U338">
        <v>0</v>
      </c>
      <c r="X338">
        <v>10.4</v>
      </c>
      <c r="BG338">
        <v>491</v>
      </c>
    </row>
    <row r="339" spans="1:61" x14ac:dyDescent="0.25">
      <c r="A339" t="s">
        <v>183</v>
      </c>
      <c r="B339">
        <v>7.38</v>
      </c>
      <c r="C339" t="s">
        <v>64</v>
      </c>
      <c r="E339">
        <v>0.01</v>
      </c>
      <c r="F339" t="s">
        <v>65</v>
      </c>
      <c r="G339">
        <v>12</v>
      </c>
      <c r="I339">
        <v>0.34</v>
      </c>
      <c r="M339" t="s">
        <v>67</v>
      </c>
      <c r="N339" t="s">
        <v>68</v>
      </c>
      <c r="O339" t="s">
        <v>68</v>
      </c>
      <c r="P339">
        <v>0</v>
      </c>
      <c r="R339">
        <v>0</v>
      </c>
      <c r="T339">
        <v>0</v>
      </c>
      <c r="U339">
        <v>0</v>
      </c>
      <c r="X339">
        <v>10.4</v>
      </c>
      <c r="AE339" t="s">
        <v>69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BG339">
        <v>492</v>
      </c>
    </row>
    <row r="340" spans="1:61" x14ac:dyDescent="0.25">
      <c r="A340" t="s">
        <v>183</v>
      </c>
      <c r="B340">
        <v>8.01</v>
      </c>
      <c r="C340" t="s">
        <v>64</v>
      </c>
      <c r="E340">
        <v>0.01</v>
      </c>
      <c r="F340" t="s">
        <v>65</v>
      </c>
      <c r="G340" t="s">
        <v>66</v>
      </c>
      <c r="I340">
        <v>0.38</v>
      </c>
      <c r="M340" t="s">
        <v>67</v>
      </c>
      <c r="N340" t="s">
        <v>68</v>
      </c>
      <c r="T340">
        <v>0</v>
      </c>
      <c r="U340">
        <v>0</v>
      </c>
      <c r="X340">
        <v>11.3</v>
      </c>
      <c r="BG340">
        <v>495</v>
      </c>
    </row>
    <row r="341" spans="1:61" x14ac:dyDescent="0.25">
      <c r="A341" t="s">
        <v>183</v>
      </c>
      <c r="B341">
        <v>7.53</v>
      </c>
      <c r="C341" t="s">
        <v>64</v>
      </c>
      <c r="D341">
        <v>6.1</v>
      </c>
      <c r="E341" t="s">
        <v>70</v>
      </c>
      <c r="F341" t="s">
        <v>65</v>
      </c>
      <c r="G341">
        <v>12</v>
      </c>
      <c r="H341">
        <v>183</v>
      </c>
      <c r="I341">
        <v>0.32</v>
      </c>
      <c r="M341" t="s">
        <v>69</v>
      </c>
      <c r="N341" t="s">
        <v>68</v>
      </c>
      <c r="O341" t="s">
        <v>68</v>
      </c>
      <c r="P341">
        <v>0</v>
      </c>
      <c r="R341">
        <v>0</v>
      </c>
      <c r="T341">
        <v>0</v>
      </c>
      <c r="U341">
        <v>0</v>
      </c>
      <c r="X341">
        <v>18.2</v>
      </c>
      <c r="Y341" t="s">
        <v>68</v>
      </c>
      <c r="Z341" t="s">
        <v>71</v>
      </c>
      <c r="AB341" t="s">
        <v>68</v>
      </c>
      <c r="AC341" t="s">
        <v>64</v>
      </c>
      <c r="BC341" t="s">
        <v>72</v>
      </c>
      <c r="BE341" t="s">
        <v>71</v>
      </c>
      <c r="BG341">
        <v>492</v>
      </c>
    </row>
    <row r="342" spans="1:61" x14ac:dyDescent="0.25">
      <c r="A342" t="s">
        <v>183</v>
      </c>
      <c r="B342">
        <v>8.06</v>
      </c>
      <c r="C342" t="s">
        <v>64</v>
      </c>
      <c r="E342" t="s">
        <v>70</v>
      </c>
      <c r="F342" t="s">
        <v>65</v>
      </c>
      <c r="G342" t="s">
        <v>66</v>
      </c>
      <c r="I342">
        <v>0.4</v>
      </c>
      <c r="M342">
        <v>0.12</v>
      </c>
      <c r="N342" t="s">
        <v>68</v>
      </c>
      <c r="O342" t="s">
        <v>68</v>
      </c>
      <c r="P342">
        <v>0</v>
      </c>
      <c r="R342">
        <v>0</v>
      </c>
      <c r="T342">
        <v>0</v>
      </c>
      <c r="U342">
        <v>0</v>
      </c>
      <c r="X342">
        <v>9.6</v>
      </c>
      <c r="BG342">
        <v>509</v>
      </c>
    </row>
    <row r="343" spans="1:61" x14ac:dyDescent="0.25">
      <c r="A343" t="s">
        <v>126</v>
      </c>
      <c r="B343">
        <v>7.84</v>
      </c>
      <c r="C343" t="s">
        <v>64</v>
      </c>
      <c r="E343">
        <v>0.01</v>
      </c>
      <c r="F343" t="s">
        <v>65</v>
      </c>
      <c r="G343" t="s">
        <v>66</v>
      </c>
      <c r="I343">
        <v>0.56000000000000005</v>
      </c>
      <c r="M343" t="s">
        <v>67</v>
      </c>
      <c r="N343" t="s">
        <v>68</v>
      </c>
      <c r="P343">
        <v>0</v>
      </c>
      <c r="T343">
        <v>0</v>
      </c>
      <c r="U343">
        <v>0</v>
      </c>
      <c r="X343">
        <v>10.4</v>
      </c>
      <c r="AE343" t="s">
        <v>69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6</v>
      </c>
      <c r="AN343">
        <v>0</v>
      </c>
      <c r="AO343">
        <v>0</v>
      </c>
      <c r="BG343">
        <v>438</v>
      </c>
    </row>
    <row r="344" spans="1:61" x14ac:dyDescent="0.25">
      <c r="A344" t="s">
        <v>126</v>
      </c>
      <c r="B344">
        <v>7.8</v>
      </c>
      <c r="C344" t="s">
        <v>64</v>
      </c>
      <c r="D344" t="s">
        <v>68</v>
      </c>
      <c r="E344">
        <v>0.01</v>
      </c>
      <c r="F344" t="s">
        <v>65</v>
      </c>
      <c r="G344" t="s">
        <v>66</v>
      </c>
      <c r="H344">
        <v>128</v>
      </c>
      <c r="I344">
        <v>0.52</v>
      </c>
      <c r="M344" t="s">
        <v>67</v>
      </c>
      <c r="N344" t="s">
        <v>68</v>
      </c>
      <c r="P344">
        <v>0</v>
      </c>
      <c r="T344">
        <v>0</v>
      </c>
      <c r="U344">
        <v>0</v>
      </c>
      <c r="X344">
        <v>17.3</v>
      </c>
      <c r="Y344">
        <v>1.1000000000000001</v>
      </c>
      <c r="Z344">
        <v>6.3</v>
      </c>
      <c r="AB344" t="s">
        <v>68</v>
      </c>
      <c r="AC344">
        <v>0.11</v>
      </c>
      <c r="BC344" t="s">
        <v>72</v>
      </c>
      <c r="BE344">
        <v>7.1</v>
      </c>
      <c r="BG344">
        <v>450</v>
      </c>
    </row>
    <row r="345" spans="1:61" x14ac:dyDescent="0.25">
      <c r="A345" t="s">
        <v>126</v>
      </c>
      <c r="B345">
        <v>7.92</v>
      </c>
      <c r="C345" t="s">
        <v>64</v>
      </c>
      <c r="E345">
        <v>0.01</v>
      </c>
      <c r="F345" t="s">
        <v>65</v>
      </c>
      <c r="G345" t="s">
        <v>66</v>
      </c>
      <c r="I345">
        <v>0.38</v>
      </c>
      <c r="M345" t="s">
        <v>69</v>
      </c>
      <c r="N345" t="s">
        <v>68</v>
      </c>
      <c r="P345">
        <v>0</v>
      </c>
      <c r="T345">
        <v>0</v>
      </c>
      <c r="U345">
        <v>0</v>
      </c>
      <c r="X345">
        <v>22.9</v>
      </c>
      <c r="BG345">
        <v>426</v>
      </c>
    </row>
    <row r="346" spans="1:61" x14ac:dyDescent="0.25">
      <c r="A346" t="s">
        <v>126</v>
      </c>
      <c r="B346">
        <v>7.86</v>
      </c>
      <c r="C346" t="s">
        <v>64</v>
      </c>
      <c r="E346">
        <v>0.06</v>
      </c>
      <c r="F346" t="s">
        <v>65</v>
      </c>
      <c r="G346">
        <v>255</v>
      </c>
      <c r="I346">
        <v>0.57999999999999996</v>
      </c>
      <c r="M346" t="s">
        <v>69</v>
      </c>
      <c r="N346" t="s">
        <v>68</v>
      </c>
      <c r="T346">
        <v>0</v>
      </c>
      <c r="U346">
        <v>0</v>
      </c>
      <c r="X346">
        <v>12.9</v>
      </c>
      <c r="BG346">
        <v>426</v>
      </c>
    </row>
    <row r="347" spans="1:61" x14ac:dyDescent="0.25">
      <c r="A347" t="s">
        <v>126</v>
      </c>
      <c r="B347">
        <v>7.71</v>
      </c>
      <c r="C347" t="s">
        <v>64</v>
      </c>
      <c r="E347">
        <v>0.01</v>
      </c>
      <c r="F347" t="s">
        <v>65</v>
      </c>
      <c r="G347">
        <v>11</v>
      </c>
      <c r="I347">
        <v>0.54</v>
      </c>
      <c r="J347">
        <v>5</v>
      </c>
      <c r="M347" t="s">
        <v>67</v>
      </c>
      <c r="N347" t="s">
        <v>68</v>
      </c>
      <c r="T347">
        <v>0</v>
      </c>
      <c r="U347">
        <v>0</v>
      </c>
      <c r="X347">
        <v>15.2</v>
      </c>
      <c r="BG347">
        <v>454</v>
      </c>
    </row>
    <row r="348" spans="1:61" x14ac:dyDescent="0.25">
      <c r="A348" t="s">
        <v>126</v>
      </c>
      <c r="N348" t="s">
        <v>68</v>
      </c>
      <c r="T348">
        <v>0</v>
      </c>
      <c r="U348">
        <v>0</v>
      </c>
    </row>
    <row r="349" spans="1:61" x14ac:dyDescent="0.25">
      <c r="A349" t="s">
        <v>126</v>
      </c>
      <c r="B349">
        <v>7.82</v>
      </c>
      <c r="C349" t="s">
        <v>64</v>
      </c>
      <c r="D349" t="s">
        <v>68</v>
      </c>
      <c r="E349">
        <v>0.01</v>
      </c>
      <c r="F349">
        <v>84</v>
      </c>
      <c r="G349">
        <v>12</v>
      </c>
      <c r="I349">
        <v>0.52</v>
      </c>
      <c r="J349">
        <v>4</v>
      </c>
      <c r="N349" t="s">
        <v>68</v>
      </c>
      <c r="S349">
        <v>0.94</v>
      </c>
      <c r="T349">
        <v>0</v>
      </c>
      <c r="U349">
        <v>0</v>
      </c>
      <c r="X349">
        <v>15</v>
      </c>
      <c r="BG349">
        <v>448</v>
      </c>
      <c r="BH349">
        <v>39.4</v>
      </c>
      <c r="BI349">
        <v>22.6</v>
      </c>
    </row>
    <row r="350" spans="1:61" x14ac:dyDescent="0.25">
      <c r="A350" t="s">
        <v>126</v>
      </c>
      <c r="N350" t="s">
        <v>68</v>
      </c>
      <c r="T350">
        <v>0</v>
      </c>
      <c r="U350">
        <v>0</v>
      </c>
    </row>
    <row r="351" spans="1:61" x14ac:dyDescent="0.25">
      <c r="A351" t="s">
        <v>126</v>
      </c>
      <c r="B351">
        <v>7.74</v>
      </c>
      <c r="C351" t="s">
        <v>64</v>
      </c>
      <c r="D351" t="s">
        <v>68</v>
      </c>
      <c r="E351">
        <v>0.01</v>
      </c>
      <c r="F351" t="s">
        <v>65</v>
      </c>
      <c r="G351">
        <v>12</v>
      </c>
      <c r="I351">
        <v>0.56000000000000005</v>
      </c>
      <c r="J351">
        <v>3</v>
      </c>
      <c r="N351" t="s">
        <v>68</v>
      </c>
      <c r="T351">
        <v>0</v>
      </c>
      <c r="U351">
        <v>0</v>
      </c>
      <c r="X351">
        <v>15.8</v>
      </c>
      <c r="BG351">
        <v>438</v>
      </c>
    </row>
    <row r="352" spans="1:61" x14ac:dyDescent="0.25">
      <c r="A352" t="s">
        <v>126</v>
      </c>
      <c r="N352" t="s">
        <v>68</v>
      </c>
      <c r="T352">
        <v>0</v>
      </c>
      <c r="U352">
        <v>0</v>
      </c>
      <c r="X352">
        <v>16.100000000000001</v>
      </c>
      <c r="BG352">
        <v>448</v>
      </c>
    </row>
    <row r="353" spans="1:62" x14ac:dyDescent="0.25">
      <c r="A353" t="s">
        <v>126</v>
      </c>
      <c r="B353">
        <v>7.75</v>
      </c>
      <c r="C353" t="s">
        <v>64</v>
      </c>
      <c r="D353" t="s">
        <v>68</v>
      </c>
      <c r="E353">
        <v>0.01</v>
      </c>
      <c r="F353" t="s">
        <v>65</v>
      </c>
      <c r="G353" t="s">
        <v>66</v>
      </c>
      <c r="I353">
        <v>0.54</v>
      </c>
      <c r="J353">
        <v>3</v>
      </c>
      <c r="K353" t="s">
        <v>69</v>
      </c>
      <c r="N353" t="s">
        <v>68</v>
      </c>
      <c r="T353">
        <v>0</v>
      </c>
      <c r="U353">
        <v>0</v>
      </c>
      <c r="X353">
        <v>14.9</v>
      </c>
      <c r="AQ353" t="s">
        <v>81</v>
      </c>
      <c r="BB353" t="s">
        <v>69</v>
      </c>
      <c r="BG353">
        <v>454</v>
      </c>
      <c r="BJ353" t="s">
        <v>85</v>
      </c>
    </row>
    <row r="354" spans="1:62" x14ac:dyDescent="0.25">
      <c r="A354" t="s">
        <v>126</v>
      </c>
      <c r="B354">
        <v>7.76</v>
      </c>
      <c r="C354" t="s">
        <v>64</v>
      </c>
      <c r="E354">
        <v>0.01</v>
      </c>
      <c r="F354" t="s">
        <v>65</v>
      </c>
      <c r="G354" t="s">
        <v>66</v>
      </c>
      <c r="I354">
        <v>0.5</v>
      </c>
      <c r="M354" t="s">
        <v>67</v>
      </c>
      <c r="N354" t="s">
        <v>68</v>
      </c>
      <c r="O354" t="s">
        <v>68</v>
      </c>
      <c r="P354">
        <v>0</v>
      </c>
      <c r="R354">
        <v>0</v>
      </c>
      <c r="T354">
        <v>1</v>
      </c>
      <c r="U354">
        <v>6</v>
      </c>
      <c r="X354">
        <v>16.5</v>
      </c>
      <c r="BG354">
        <v>468</v>
      </c>
    </row>
    <row r="355" spans="1:62" x14ac:dyDescent="0.25">
      <c r="A355" t="s">
        <v>126</v>
      </c>
      <c r="N355" t="s">
        <v>68</v>
      </c>
      <c r="T355">
        <v>0</v>
      </c>
      <c r="U355">
        <v>0</v>
      </c>
    </row>
    <row r="356" spans="1:62" x14ac:dyDescent="0.25">
      <c r="A356" t="s">
        <v>126</v>
      </c>
      <c r="B356">
        <v>7.75</v>
      </c>
      <c r="C356" t="s">
        <v>64</v>
      </c>
      <c r="D356" t="s">
        <v>68</v>
      </c>
      <c r="E356" t="s">
        <v>70</v>
      </c>
      <c r="F356" t="s">
        <v>65</v>
      </c>
      <c r="G356" t="s">
        <v>66</v>
      </c>
      <c r="I356">
        <v>0.48</v>
      </c>
      <c r="J356">
        <v>4</v>
      </c>
      <c r="N356" t="s">
        <v>68</v>
      </c>
      <c r="T356">
        <v>0</v>
      </c>
      <c r="U356">
        <v>0</v>
      </c>
      <c r="X356">
        <v>17</v>
      </c>
      <c r="BG356">
        <v>433</v>
      </c>
    </row>
    <row r="357" spans="1:62" x14ac:dyDescent="0.25">
      <c r="A357" t="s">
        <v>126</v>
      </c>
      <c r="N357" t="s">
        <v>68</v>
      </c>
      <c r="T357">
        <v>0</v>
      </c>
      <c r="U357">
        <v>0</v>
      </c>
      <c r="X357">
        <v>17.5</v>
      </c>
      <c r="BG357">
        <v>433</v>
      </c>
    </row>
    <row r="358" spans="1:62" x14ac:dyDescent="0.25">
      <c r="A358" t="s">
        <v>126</v>
      </c>
      <c r="B358">
        <v>7.76</v>
      </c>
      <c r="C358" t="s">
        <v>64</v>
      </c>
      <c r="E358">
        <v>0.01</v>
      </c>
      <c r="F358" t="s">
        <v>65</v>
      </c>
      <c r="G358">
        <v>12</v>
      </c>
      <c r="I358">
        <v>0.54</v>
      </c>
      <c r="M358" t="s">
        <v>69</v>
      </c>
      <c r="N358" t="s">
        <v>68</v>
      </c>
      <c r="T358">
        <v>0</v>
      </c>
      <c r="U358">
        <v>0</v>
      </c>
      <c r="X358">
        <v>16.399999999999999</v>
      </c>
      <c r="BG358">
        <v>445</v>
      </c>
    </row>
    <row r="359" spans="1:62" x14ac:dyDescent="0.25">
      <c r="A359" t="s">
        <v>126</v>
      </c>
      <c r="B359">
        <v>7.84</v>
      </c>
      <c r="C359" t="s">
        <v>64</v>
      </c>
      <c r="E359" t="s">
        <v>70</v>
      </c>
      <c r="F359">
        <v>52</v>
      </c>
      <c r="G359" t="s">
        <v>66</v>
      </c>
      <c r="I359">
        <v>0.44</v>
      </c>
      <c r="M359">
        <v>0.12</v>
      </c>
      <c r="N359" t="s">
        <v>68</v>
      </c>
      <c r="T359">
        <v>0</v>
      </c>
      <c r="U359">
        <v>0</v>
      </c>
      <c r="X359">
        <v>17</v>
      </c>
      <c r="BE359">
        <v>8.5</v>
      </c>
      <c r="BG359">
        <v>450</v>
      </c>
    </row>
    <row r="360" spans="1:62" x14ac:dyDescent="0.25">
      <c r="A360" t="s">
        <v>126</v>
      </c>
      <c r="BE360">
        <v>4.9000000000000004</v>
      </c>
    </row>
    <row r="361" spans="1:62" x14ac:dyDescent="0.25">
      <c r="A361" t="s">
        <v>126</v>
      </c>
      <c r="N361" t="s">
        <v>68</v>
      </c>
      <c r="T361">
        <v>0</v>
      </c>
      <c r="U361">
        <v>0</v>
      </c>
      <c r="X361">
        <v>17.8</v>
      </c>
      <c r="BE361">
        <v>4.4000000000000004</v>
      </c>
      <c r="BG361">
        <v>439</v>
      </c>
    </row>
    <row r="362" spans="1:62" x14ac:dyDescent="0.25">
      <c r="A362" t="s">
        <v>126</v>
      </c>
      <c r="B362">
        <v>7.74</v>
      </c>
      <c r="C362" t="s">
        <v>64</v>
      </c>
      <c r="D362">
        <v>1.3</v>
      </c>
      <c r="E362">
        <v>0.02</v>
      </c>
      <c r="F362" t="s">
        <v>65</v>
      </c>
      <c r="G362" t="s">
        <v>66</v>
      </c>
      <c r="I362">
        <v>0.4</v>
      </c>
      <c r="J362">
        <v>4</v>
      </c>
      <c r="N362" t="s">
        <v>68</v>
      </c>
      <c r="T362">
        <v>0</v>
      </c>
      <c r="U362">
        <v>0</v>
      </c>
      <c r="X362">
        <v>20.3</v>
      </c>
      <c r="BE362">
        <v>4.7</v>
      </c>
      <c r="BG362">
        <v>421</v>
      </c>
    </row>
    <row r="363" spans="1:62" x14ac:dyDescent="0.25">
      <c r="A363" t="s">
        <v>126</v>
      </c>
      <c r="BE363">
        <v>4.0999999999999996</v>
      </c>
    </row>
    <row r="364" spans="1:62" x14ac:dyDescent="0.25">
      <c r="A364" t="s">
        <v>126</v>
      </c>
      <c r="BE364">
        <v>3.4</v>
      </c>
    </row>
    <row r="365" spans="1:62" x14ac:dyDescent="0.25">
      <c r="A365" t="s">
        <v>126</v>
      </c>
      <c r="BE365">
        <v>4</v>
      </c>
    </row>
    <row r="366" spans="1:62" x14ac:dyDescent="0.25">
      <c r="A366" t="s">
        <v>126</v>
      </c>
      <c r="B366">
        <v>7.69</v>
      </c>
      <c r="C366" t="s">
        <v>64</v>
      </c>
      <c r="D366" t="s">
        <v>68</v>
      </c>
      <c r="E366">
        <v>0.02</v>
      </c>
      <c r="F366">
        <v>78</v>
      </c>
      <c r="G366">
        <v>12</v>
      </c>
      <c r="I366">
        <v>0.48</v>
      </c>
      <c r="J366">
        <v>4</v>
      </c>
      <c r="N366" t="s">
        <v>68</v>
      </c>
      <c r="T366">
        <v>0</v>
      </c>
      <c r="U366">
        <v>13</v>
      </c>
      <c r="X366">
        <v>14.8</v>
      </c>
      <c r="BE366">
        <v>4.3</v>
      </c>
      <c r="BG366">
        <v>427</v>
      </c>
    </row>
    <row r="367" spans="1:62" x14ac:dyDescent="0.25">
      <c r="A367" t="s">
        <v>126</v>
      </c>
      <c r="N367" t="s">
        <v>68</v>
      </c>
      <c r="T367">
        <v>0</v>
      </c>
      <c r="U367">
        <v>0</v>
      </c>
    </row>
    <row r="368" spans="1:62" x14ac:dyDescent="0.25">
      <c r="A368" t="s">
        <v>126</v>
      </c>
      <c r="B368">
        <v>7.7</v>
      </c>
      <c r="C368" t="s">
        <v>64</v>
      </c>
      <c r="E368" t="s">
        <v>70</v>
      </c>
      <c r="F368" t="s">
        <v>65</v>
      </c>
      <c r="G368" t="s">
        <v>66</v>
      </c>
      <c r="I368">
        <v>0.5</v>
      </c>
      <c r="M368">
        <v>0.17</v>
      </c>
      <c r="N368" t="s">
        <v>68</v>
      </c>
      <c r="T368">
        <v>0</v>
      </c>
      <c r="U368">
        <v>8</v>
      </c>
      <c r="X368">
        <v>14.6</v>
      </c>
      <c r="BE368">
        <v>3.4</v>
      </c>
      <c r="BG368">
        <v>429</v>
      </c>
    </row>
    <row r="369" spans="1:61" x14ac:dyDescent="0.25">
      <c r="A369" t="s">
        <v>126</v>
      </c>
      <c r="B369">
        <v>7.59</v>
      </c>
      <c r="C369" t="s">
        <v>64</v>
      </c>
      <c r="D369" t="s">
        <v>68</v>
      </c>
      <c r="E369" t="s">
        <v>70</v>
      </c>
      <c r="F369" t="s">
        <v>65</v>
      </c>
      <c r="G369" t="s">
        <v>66</v>
      </c>
      <c r="I369">
        <v>0.42</v>
      </c>
      <c r="J369">
        <v>4</v>
      </c>
      <c r="N369" t="s">
        <v>68</v>
      </c>
      <c r="T369">
        <v>0</v>
      </c>
      <c r="U369">
        <v>6</v>
      </c>
      <c r="X369">
        <v>14.4</v>
      </c>
      <c r="BG369">
        <v>430</v>
      </c>
    </row>
    <row r="370" spans="1:61" x14ac:dyDescent="0.25">
      <c r="A370" t="s">
        <v>126</v>
      </c>
      <c r="B370">
        <v>7.84</v>
      </c>
      <c r="C370" t="s">
        <v>64</v>
      </c>
      <c r="D370" t="s">
        <v>68</v>
      </c>
      <c r="E370">
        <v>0.16</v>
      </c>
      <c r="F370">
        <v>47</v>
      </c>
      <c r="G370">
        <v>269</v>
      </c>
      <c r="I370">
        <v>0.54</v>
      </c>
      <c r="J370">
        <v>5</v>
      </c>
      <c r="N370" t="s">
        <v>68</v>
      </c>
      <c r="T370">
        <v>0</v>
      </c>
      <c r="U370">
        <v>0</v>
      </c>
      <c r="X370">
        <v>14</v>
      </c>
      <c r="BG370">
        <v>434</v>
      </c>
    </row>
    <row r="371" spans="1:61" x14ac:dyDescent="0.25">
      <c r="A371" t="s">
        <v>126</v>
      </c>
      <c r="N371" t="s">
        <v>68</v>
      </c>
      <c r="T371">
        <v>0</v>
      </c>
      <c r="U371">
        <v>0</v>
      </c>
      <c r="X371">
        <v>12.9</v>
      </c>
      <c r="BG371">
        <v>423</v>
      </c>
    </row>
    <row r="372" spans="1:61" x14ac:dyDescent="0.25">
      <c r="A372" t="s">
        <v>126</v>
      </c>
      <c r="B372">
        <v>7.67</v>
      </c>
      <c r="C372" t="s">
        <v>64</v>
      </c>
      <c r="D372" t="s">
        <v>68</v>
      </c>
      <c r="E372" t="s">
        <v>70</v>
      </c>
      <c r="F372" t="s">
        <v>65</v>
      </c>
      <c r="G372" t="s">
        <v>66</v>
      </c>
      <c r="I372">
        <v>0.48</v>
      </c>
      <c r="J372">
        <v>4</v>
      </c>
      <c r="N372" t="s">
        <v>68</v>
      </c>
      <c r="T372">
        <v>0</v>
      </c>
      <c r="U372">
        <v>0</v>
      </c>
      <c r="X372">
        <v>13.7</v>
      </c>
      <c r="BE372">
        <v>3.3</v>
      </c>
      <c r="BG372">
        <v>437</v>
      </c>
    </row>
    <row r="373" spans="1:61" x14ac:dyDescent="0.25">
      <c r="A373" t="s">
        <v>195</v>
      </c>
      <c r="B373">
        <v>7.73</v>
      </c>
      <c r="C373" t="s">
        <v>64</v>
      </c>
      <c r="E373">
        <v>0.01</v>
      </c>
      <c r="F373" t="s">
        <v>65</v>
      </c>
      <c r="G373" t="s">
        <v>66</v>
      </c>
      <c r="I373">
        <v>0.34</v>
      </c>
      <c r="J373">
        <v>5</v>
      </c>
      <c r="M373" t="s">
        <v>67</v>
      </c>
      <c r="N373" t="s">
        <v>68</v>
      </c>
      <c r="P373">
        <v>0</v>
      </c>
      <c r="T373">
        <v>0</v>
      </c>
      <c r="U373">
        <v>12</v>
      </c>
      <c r="X373">
        <v>6.9</v>
      </c>
      <c r="BG373">
        <v>587</v>
      </c>
    </row>
    <row r="374" spans="1:61" x14ac:dyDescent="0.25">
      <c r="A374" t="s">
        <v>195</v>
      </c>
      <c r="B374">
        <v>7.64</v>
      </c>
      <c r="C374" t="s">
        <v>64</v>
      </c>
      <c r="D374" t="s">
        <v>68</v>
      </c>
      <c r="E374">
        <v>0.01</v>
      </c>
      <c r="F374" t="s">
        <v>65</v>
      </c>
      <c r="G374">
        <v>12</v>
      </c>
      <c r="H374">
        <v>174</v>
      </c>
      <c r="I374">
        <v>0.38</v>
      </c>
      <c r="M374" t="s">
        <v>67</v>
      </c>
      <c r="N374">
        <v>10</v>
      </c>
      <c r="P374">
        <v>0</v>
      </c>
      <c r="T374">
        <v>0</v>
      </c>
      <c r="U374">
        <v>50</v>
      </c>
      <c r="X374">
        <v>11.9</v>
      </c>
      <c r="Y374" t="s">
        <v>68</v>
      </c>
      <c r="Z374" t="s">
        <v>71</v>
      </c>
      <c r="AB374" t="s">
        <v>68</v>
      </c>
      <c r="AC374" t="s">
        <v>64</v>
      </c>
      <c r="BC374" t="s">
        <v>72</v>
      </c>
      <c r="BE374" t="s">
        <v>71</v>
      </c>
      <c r="BG374">
        <v>557</v>
      </c>
    </row>
    <row r="375" spans="1:61" x14ac:dyDescent="0.25">
      <c r="A375" t="s">
        <v>195</v>
      </c>
      <c r="N375" t="s">
        <v>68</v>
      </c>
      <c r="O375" t="s">
        <v>68</v>
      </c>
      <c r="P375">
        <v>0</v>
      </c>
      <c r="R375">
        <v>0</v>
      </c>
      <c r="T375">
        <v>0</v>
      </c>
      <c r="U375">
        <v>0</v>
      </c>
      <c r="X375">
        <v>21</v>
      </c>
      <c r="BG375">
        <v>603</v>
      </c>
    </row>
    <row r="376" spans="1:61" x14ac:dyDescent="0.25">
      <c r="A376" t="s">
        <v>195</v>
      </c>
      <c r="B376">
        <v>7.72</v>
      </c>
      <c r="C376" t="s">
        <v>64</v>
      </c>
      <c r="E376" t="s">
        <v>70</v>
      </c>
      <c r="F376">
        <v>73</v>
      </c>
      <c r="G376" t="s">
        <v>66</v>
      </c>
      <c r="I376">
        <v>0.4</v>
      </c>
      <c r="M376">
        <v>0.43</v>
      </c>
      <c r="N376" t="s">
        <v>99</v>
      </c>
      <c r="P376">
        <v>15</v>
      </c>
      <c r="T376">
        <v>0</v>
      </c>
      <c r="U376" t="s">
        <v>99</v>
      </c>
      <c r="X376">
        <v>22.1</v>
      </c>
      <c r="AE376" t="s">
        <v>69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BG376">
        <v>573</v>
      </c>
    </row>
    <row r="377" spans="1:61" x14ac:dyDescent="0.25">
      <c r="A377" t="s">
        <v>195</v>
      </c>
      <c r="B377">
        <v>7.78</v>
      </c>
      <c r="C377" t="s">
        <v>64</v>
      </c>
      <c r="E377" t="s">
        <v>70</v>
      </c>
      <c r="F377" t="s">
        <v>65</v>
      </c>
      <c r="G377" t="s">
        <v>66</v>
      </c>
      <c r="I377">
        <v>0.36</v>
      </c>
      <c r="M377">
        <v>0.14000000000000001</v>
      </c>
      <c r="N377" t="s">
        <v>68</v>
      </c>
      <c r="O377" t="s">
        <v>68</v>
      </c>
      <c r="P377">
        <v>0</v>
      </c>
      <c r="R377">
        <v>0</v>
      </c>
      <c r="T377">
        <v>0</v>
      </c>
      <c r="U377">
        <v>0</v>
      </c>
      <c r="X377">
        <v>17.3</v>
      </c>
      <c r="BG377">
        <v>583</v>
      </c>
    </row>
    <row r="378" spans="1:61" x14ac:dyDescent="0.25">
      <c r="A378" t="s">
        <v>195</v>
      </c>
      <c r="B378">
        <v>7.42</v>
      </c>
      <c r="C378" t="s">
        <v>64</v>
      </c>
      <c r="E378">
        <v>0.01</v>
      </c>
      <c r="F378" t="s">
        <v>65</v>
      </c>
      <c r="G378">
        <v>17</v>
      </c>
      <c r="I378">
        <v>0.36</v>
      </c>
      <c r="M378" t="s">
        <v>67</v>
      </c>
      <c r="N378" t="s">
        <v>68</v>
      </c>
      <c r="P378">
        <v>0</v>
      </c>
      <c r="T378">
        <v>0</v>
      </c>
      <c r="U378">
        <v>7</v>
      </c>
      <c r="X378">
        <v>9.6</v>
      </c>
      <c r="AE378" t="s">
        <v>69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BG378">
        <v>577</v>
      </c>
    </row>
    <row r="379" spans="1:61" x14ac:dyDescent="0.25">
      <c r="A379" t="s">
        <v>195</v>
      </c>
      <c r="B379">
        <v>7.71</v>
      </c>
      <c r="C379" t="s">
        <v>64</v>
      </c>
      <c r="E379">
        <v>0.01</v>
      </c>
      <c r="F379" t="s">
        <v>65</v>
      </c>
      <c r="G379" t="s">
        <v>66</v>
      </c>
      <c r="I379">
        <v>0.42</v>
      </c>
      <c r="M379" t="s">
        <v>69</v>
      </c>
      <c r="N379" t="s">
        <v>68</v>
      </c>
      <c r="P379">
        <v>0</v>
      </c>
      <c r="T379">
        <v>0</v>
      </c>
      <c r="U379">
        <v>0</v>
      </c>
      <c r="X379">
        <v>19.600000000000001</v>
      </c>
      <c r="BG379">
        <v>584</v>
      </c>
    </row>
    <row r="380" spans="1:61" x14ac:dyDescent="0.25">
      <c r="A380" t="s">
        <v>195</v>
      </c>
      <c r="B380">
        <v>7.69</v>
      </c>
      <c r="C380" t="s">
        <v>64</v>
      </c>
      <c r="E380" t="s">
        <v>70</v>
      </c>
      <c r="F380" t="s">
        <v>65</v>
      </c>
      <c r="G380" t="s">
        <v>66</v>
      </c>
      <c r="I380">
        <v>0.38</v>
      </c>
      <c r="M380">
        <v>0.61</v>
      </c>
      <c r="N380">
        <v>10</v>
      </c>
      <c r="P380">
        <v>1</v>
      </c>
      <c r="T380">
        <v>0</v>
      </c>
      <c r="U380">
        <v>30</v>
      </c>
      <c r="X380">
        <v>24.4</v>
      </c>
      <c r="BG380">
        <v>560</v>
      </c>
    </row>
    <row r="381" spans="1:61" x14ac:dyDescent="0.25">
      <c r="A381" t="s">
        <v>195</v>
      </c>
      <c r="N381" t="s">
        <v>68</v>
      </c>
      <c r="T381">
        <v>0</v>
      </c>
      <c r="U381">
        <v>0</v>
      </c>
      <c r="X381">
        <v>11.1</v>
      </c>
      <c r="BG381">
        <v>565</v>
      </c>
    </row>
    <row r="382" spans="1:61" x14ac:dyDescent="0.25">
      <c r="A382" t="s">
        <v>195</v>
      </c>
      <c r="N382" t="s">
        <v>68</v>
      </c>
      <c r="T382">
        <v>0</v>
      </c>
      <c r="U382">
        <v>0</v>
      </c>
      <c r="X382">
        <v>14.5</v>
      </c>
      <c r="BG382">
        <v>593</v>
      </c>
    </row>
    <row r="383" spans="1:61" x14ac:dyDescent="0.25">
      <c r="A383" t="s">
        <v>195</v>
      </c>
      <c r="B383">
        <v>7.61</v>
      </c>
      <c r="C383" t="s">
        <v>64</v>
      </c>
      <c r="D383" t="s">
        <v>68</v>
      </c>
      <c r="E383">
        <v>0.01</v>
      </c>
      <c r="F383" t="s">
        <v>65</v>
      </c>
      <c r="G383">
        <v>15</v>
      </c>
      <c r="I383">
        <v>0.4</v>
      </c>
      <c r="J383">
        <v>5</v>
      </c>
      <c r="N383" t="s">
        <v>68</v>
      </c>
      <c r="S383">
        <v>1.26</v>
      </c>
      <c r="T383">
        <v>0</v>
      </c>
      <c r="U383">
        <v>4</v>
      </c>
      <c r="X383">
        <v>14.1</v>
      </c>
      <c r="BG383">
        <v>585</v>
      </c>
      <c r="BH383">
        <v>60</v>
      </c>
      <c r="BI383">
        <v>37.1</v>
      </c>
    </row>
    <row r="384" spans="1:61" x14ac:dyDescent="0.25">
      <c r="A384" t="s">
        <v>195</v>
      </c>
      <c r="N384" t="s">
        <v>68</v>
      </c>
      <c r="T384">
        <v>0</v>
      </c>
      <c r="U384">
        <v>0</v>
      </c>
    </row>
    <row r="385" spans="1:62" x14ac:dyDescent="0.25">
      <c r="A385" t="s">
        <v>195</v>
      </c>
      <c r="N385" t="s">
        <v>68</v>
      </c>
      <c r="T385">
        <v>0</v>
      </c>
      <c r="U385">
        <v>0</v>
      </c>
    </row>
    <row r="386" spans="1:62" x14ac:dyDescent="0.25">
      <c r="A386" t="s">
        <v>195</v>
      </c>
      <c r="B386">
        <v>7.76</v>
      </c>
      <c r="C386" t="s">
        <v>64</v>
      </c>
      <c r="E386">
        <v>0.01</v>
      </c>
      <c r="F386" t="s">
        <v>65</v>
      </c>
      <c r="G386">
        <v>12</v>
      </c>
      <c r="I386">
        <v>0.4</v>
      </c>
      <c r="M386" t="s">
        <v>67</v>
      </c>
      <c r="N386" t="s">
        <v>68</v>
      </c>
      <c r="T386">
        <v>0</v>
      </c>
      <c r="U386">
        <v>0</v>
      </c>
      <c r="X386">
        <v>16.8</v>
      </c>
      <c r="BG386">
        <v>574</v>
      </c>
    </row>
    <row r="387" spans="1:62" x14ac:dyDescent="0.25">
      <c r="A387" t="s">
        <v>195</v>
      </c>
      <c r="B387">
        <v>7.69</v>
      </c>
      <c r="C387" t="s">
        <v>64</v>
      </c>
      <c r="D387" t="s">
        <v>68</v>
      </c>
      <c r="E387">
        <v>0.01</v>
      </c>
      <c r="F387" t="s">
        <v>65</v>
      </c>
      <c r="G387">
        <v>12</v>
      </c>
      <c r="I387">
        <v>0.44</v>
      </c>
      <c r="J387">
        <v>6</v>
      </c>
      <c r="N387">
        <v>140</v>
      </c>
      <c r="T387">
        <v>0</v>
      </c>
      <c r="U387">
        <v>4</v>
      </c>
      <c r="X387">
        <v>17.8</v>
      </c>
      <c r="BB387" t="s">
        <v>69</v>
      </c>
      <c r="BG387">
        <v>559</v>
      </c>
      <c r="BJ387" t="s">
        <v>85</v>
      </c>
    </row>
    <row r="388" spans="1:62" x14ac:dyDescent="0.25">
      <c r="A388" t="s">
        <v>195</v>
      </c>
      <c r="B388">
        <v>7.83</v>
      </c>
      <c r="C388" t="s">
        <v>64</v>
      </c>
      <c r="E388">
        <v>0.01</v>
      </c>
      <c r="F388" t="s">
        <v>65</v>
      </c>
      <c r="G388">
        <v>12</v>
      </c>
      <c r="I388">
        <v>0.4</v>
      </c>
      <c r="M388" t="s">
        <v>67</v>
      </c>
      <c r="N388">
        <v>10</v>
      </c>
      <c r="O388" t="s">
        <v>68</v>
      </c>
      <c r="P388">
        <v>0</v>
      </c>
      <c r="R388">
        <v>8</v>
      </c>
      <c r="T388">
        <v>0</v>
      </c>
      <c r="U388">
        <v>10</v>
      </c>
      <c r="X388">
        <v>16.8</v>
      </c>
      <c r="BG388">
        <v>579</v>
      </c>
    </row>
    <row r="389" spans="1:62" x14ac:dyDescent="0.25">
      <c r="A389" t="s">
        <v>195</v>
      </c>
      <c r="N389" t="s">
        <v>68</v>
      </c>
      <c r="T389">
        <v>4</v>
      </c>
      <c r="U389" t="s">
        <v>99</v>
      </c>
    </row>
    <row r="390" spans="1:62" x14ac:dyDescent="0.25">
      <c r="A390" t="s">
        <v>195</v>
      </c>
      <c r="B390">
        <v>7.79</v>
      </c>
      <c r="C390" t="s">
        <v>64</v>
      </c>
      <c r="D390" t="s">
        <v>68</v>
      </c>
      <c r="E390">
        <v>0.01</v>
      </c>
      <c r="F390" t="s">
        <v>65</v>
      </c>
      <c r="G390" t="s">
        <v>66</v>
      </c>
      <c r="I390">
        <v>0.48</v>
      </c>
      <c r="J390">
        <v>5</v>
      </c>
      <c r="N390" t="s">
        <v>68</v>
      </c>
      <c r="O390">
        <v>20</v>
      </c>
      <c r="P390">
        <v>0</v>
      </c>
      <c r="R390">
        <v>0</v>
      </c>
      <c r="T390">
        <v>0</v>
      </c>
      <c r="U390">
        <v>5</v>
      </c>
      <c r="X390">
        <v>17.7</v>
      </c>
      <c r="BG390">
        <v>576</v>
      </c>
    </row>
    <row r="391" spans="1:62" x14ac:dyDescent="0.25">
      <c r="A391" t="s">
        <v>195</v>
      </c>
      <c r="N391">
        <v>20</v>
      </c>
      <c r="T391">
        <v>0</v>
      </c>
      <c r="U391">
        <v>7</v>
      </c>
      <c r="X391">
        <v>19.2</v>
      </c>
      <c r="BG391">
        <v>573</v>
      </c>
    </row>
    <row r="392" spans="1:62" x14ac:dyDescent="0.25">
      <c r="A392" t="s">
        <v>195</v>
      </c>
      <c r="B392">
        <v>7.73</v>
      </c>
      <c r="C392" t="s">
        <v>64</v>
      </c>
      <c r="E392" t="s">
        <v>70</v>
      </c>
      <c r="I392">
        <v>0.42</v>
      </c>
      <c r="M392">
        <v>0.28999999999999998</v>
      </c>
      <c r="N392" t="s">
        <v>68</v>
      </c>
      <c r="O392" t="s">
        <v>68</v>
      </c>
      <c r="P392">
        <v>0</v>
      </c>
      <c r="R392">
        <v>0</v>
      </c>
      <c r="T392">
        <v>0</v>
      </c>
      <c r="U392">
        <v>0</v>
      </c>
      <c r="X392">
        <v>17.2</v>
      </c>
      <c r="BG392">
        <v>590</v>
      </c>
    </row>
    <row r="393" spans="1:62" x14ac:dyDescent="0.25">
      <c r="A393" t="s">
        <v>195</v>
      </c>
      <c r="B393">
        <v>7.72</v>
      </c>
      <c r="C393" t="s">
        <v>64</v>
      </c>
      <c r="D393" t="s">
        <v>68</v>
      </c>
      <c r="E393" t="s">
        <v>70</v>
      </c>
      <c r="F393" t="s">
        <v>65</v>
      </c>
      <c r="G393">
        <v>12</v>
      </c>
      <c r="I393">
        <v>0.46</v>
      </c>
      <c r="J393">
        <v>7</v>
      </c>
      <c r="N393" t="s">
        <v>68</v>
      </c>
      <c r="T393">
        <v>0</v>
      </c>
      <c r="U393">
        <v>0</v>
      </c>
      <c r="X393">
        <v>18.3</v>
      </c>
      <c r="BG393">
        <v>583</v>
      </c>
    </row>
    <row r="394" spans="1:62" x14ac:dyDescent="0.25">
      <c r="A394" t="s">
        <v>195</v>
      </c>
      <c r="B394">
        <v>7.73</v>
      </c>
      <c r="C394" t="s">
        <v>64</v>
      </c>
      <c r="D394" t="s">
        <v>68</v>
      </c>
      <c r="E394" t="s">
        <v>70</v>
      </c>
      <c r="F394" t="s">
        <v>65</v>
      </c>
      <c r="G394" t="s">
        <v>66</v>
      </c>
      <c r="I394">
        <v>0.32</v>
      </c>
      <c r="J394">
        <v>4</v>
      </c>
      <c r="N394">
        <v>120</v>
      </c>
      <c r="T394">
        <v>0</v>
      </c>
      <c r="U394">
        <v>15</v>
      </c>
      <c r="X394">
        <v>17.899999999999999</v>
      </c>
      <c r="BG394">
        <v>577</v>
      </c>
    </row>
    <row r="395" spans="1:62" x14ac:dyDescent="0.25">
      <c r="A395" t="s">
        <v>195</v>
      </c>
      <c r="B395">
        <v>7.75</v>
      </c>
      <c r="C395" t="s">
        <v>64</v>
      </c>
      <c r="D395" t="s">
        <v>68</v>
      </c>
      <c r="E395" t="s">
        <v>70</v>
      </c>
      <c r="F395" t="s">
        <v>65</v>
      </c>
      <c r="G395" t="s">
        <v>66</v>
      </c>
      <c r="I395">
        <v>0.38</v>
      </c>
      <c r="J395">
        <v>5</v>
      </c>
      <c r="N395">
        <v>40</v>
      </c>
      <c r="T395">
        <v>0</v>
      </c>
      <c r="U395">
        <v>26</v>
      </c>
      <c r="X395">
        <v>17.7</v>
      </c>
      <c r="BG395">
        <v>551</v>
      </c>
    </row>
    <row r="396" spans="1:62" x14ac:dyDescent="0.25">
      <c r="A396" t="s">
        <v>195</v>
      </c>
      <c r="B396">
        <v>7.82</v>
      </c>
      <c r="C396" t="s">
        <v>64</v>
      </c>
      <c r="D396" t="s">
        <v>68</v>
      </c>
      <c r="E396" t="s">
        <v>70</v>
      </c>
      <c r="F396" t="s">
        <v>65</v>
      </c>
      <c r="G396" t="s">
        <v>66</v>
      </c>
      <c r="I396">
        <v>0.4</v>
      </c>
      <c r="J396">
        <v>5</v>
      </c>
      <c r="N396" t="s">
        <v>68</v>
      </c>
      <c r="T396">
        <v>0</v>
      </c>
      <c r="U396">
        <v>0</v>
      </c>
      <c r="X396">
        <v>17.100000000000001</v>
      </c>
      <c r="BG396">
        <v>578</v>
      </c>
    </row>
    <row r="397" spans="1:62" x14ac:dyDescent="0.25">
      <c r="A397" t="s">
        <v>195</v>
      </c>
      <c r="N397" t="s">
        <v>68</v>
      </c>
      <c r="T397">
        <v>0</v>
      </c>
      <c r="U397">
        <v>0</v>
      </c>
    </row>
    <row r="398" spans="1:62" x14ac:dyDescent="0.25">
      <c r="A398" t="s">
        <v>195</v>
      </c>
      <c r="B398">
        <v>7.99</v>
      </c>
      <c r="C398" t="s">
        <v>64</v>
      </c>
      <c r="E398" t="s">
        <v>70</v>
      </c>
      <c r="F398" t="s">
        <v>65</v>
      </c>
      <c r="G398" t="s">
        <v>66</v>
      </c>
      <c r="I398">
        <v>0.4</v>
      </c>
      <c r="M398" t="s">
        <v>69</v>
      </c>
      <c r="N398" t="s">
        <v>68</v>
      </c>
      <c r="T398">
        <v>1</v>
      </c>
      <c r="U398">
        <v>3</v>
      </c>
      <c r="X398">
        <v>16.600000000000001</v>
      </c>
      <c r="BG398">
        <v>585</v>
      </c>
    </row>
    <row r="399" spans="1:62" x14ac:dyDescent="0.25">
      <c r="A399" t="s">
        <v>195</v>
      </c>
      <c r="B399">
        <v>7.88</v>
      </c>
      <c r="C399" t="s">
        <v>64</v>
      </c>
      <c r="D399" t="s">
        <v>68</v>
      </c>
      <c r="E399" t="s">
        <v>70</v>
      </c>
      <c r="F399" t="s">
        <v>65</v>
      </c>
      <c r="G399" t="s">
        <v>66</v>
      </c>
      <c r="I399">
        <v>0.34</v>
      </c>
      <c r="J399">
        <v>6</v>
      </c>
      <c r="N399" t="s">
        <v>68</v>
      </c>
      <c r="T399">
        <v>0</v>
      </c>
      <c r="U399">
        <v>0</v>
      </c>
      <c r="X399">
        <v>14.4</v>
      </c>
      <c r="BG399">
        <v>576</v>
      </c>
    </row>
    <row r="400" spans="1:62" x14ac:dyDescent="0.25">
      <c r="A400" t="s">
        <v>195</v>
      </c>
      <c r="N400" t="s">
        <v>68</v>
      </c>
      <c r="T400">
        <v>0</v>
      </c>
      <c r="U400">
        <v>0</v>
      </c>
      <c r="X400">
        <v>15.4</v>
      </c>
      <c r="BG400">
        <v>581</v>
      </c>
    </row>
    <row r="401" spans="1:59" x14ac:dyDescent="0.25">
      <c r="A401" t="s">
        <v>195</v>
      </c>
      <c r="B401">
        <v>7.91</v>
      </c>
      <c r="C401" t="s">
        <v>64</v>
      </c>
      <c r="D401" t="s">
        <v>68</v>
      </c>
      <c r="E401" t="s">
        <v>70</v>
      </c>
      <c r="F401" t="s">
        <v>65</v>
      </c>
      <c r="G401" t="s">
        <v>66</v>
      </c>
      <c r="I401">
        <v>0.46</v>
      </c>
      <c r="J401">
        <v>5</v>
      </c>
      <c r="N401" t="s">
        <v>68</v>
      </c>
      <c r="T401">
        <v>0</v>
      </c>
      <c r="U401">
        <v>0</v>
      </c>
      <c r="X401">
        <v>15</v>
      </c>
      <c r="BG401">
        <v>575</v>
      </c>
    </row>
    <row r="402" spans="1:59" x14ac:dyDescent="0.25">
      <c r="A402" t="s">
        <v>221</v>
      </c>
      <c r="B402">
        <v>7.63</v>
      </c>
      <c r="C402" t="s">
        <v>64</v>
      </c>
      <c r="E402" t="s">
        <v>70</v>
      </c>
      <c r="F402" t="s">
        <v>65</v>
      </c>
      <c r="G402" t="s">
        <v>66</v>
      </c>
      <c r="I402">
        <v>0.44</v>
      </c>
      <c r="M402" t="s">
        <v>67</v>
      </c>
      <c r="N402" t="s">
        <v>68</v>
      </c>
      <c r="O402" t="s">
        <v>68</v>
      </c>
      <c r="P402">
        <v>0</v>
      </c>
      <c r="R402">
        <v>0</v>
      </c>
      <c r="T402">
        <v>0</v>
      </c>
      <c r="U402">
        <v>0</v>
      </c>
      <c r="X402">
        <v>8.6999999999999993</v>
      </c>
      <c r="BG402">
        <v>529</v>
      </c>
    </row>
    <row r="403" spans="1:59" x14ac:dyDescent="0.25">
      <c r="A403" t="s">
        <v>221</v>
      </c>
      <c r="B403">
        <v>7.64</v>
      </c>
      <c r="C403" t="s">
        <v>64</v>
      </c>
      <c r="E403">
        <v>0.01</v>
      </c>
      <c r="F403" t="s">
        <v>65</v>
      </c>
      <c r="G403" t="s">
        <v>66</v>
      </c>
      <c r="I403">
        <v>0.48</v>
      </c>
      <c r="M403" t="s">
        <v>67</v>
      </c>
      <c r="N403" t="s">
        <v>68</v>
      </c>
      <c r="O403" t="s">
        <v>68</v>
      </c>
      <c r="P403">
        <v>0</v>
      </c>
      <c r="R403">
        <v>0</v>
      </c>
      <c r="T403">
        <v>0</v>
      </c>
      <c r="U403">
        <v>0</v>
      </c>
      <c r="X403">
        <v>16.899999999999999</v>
      </c>
      <c r="AE403" t="s">
        <v>69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BG403">
        <v>552</v>
      </c>
    </row>
    <row r="404" spans="1:59" x14ac:dyDescent="0.25">
      <c r="A404" t="s">
        <v>221</v>
      </c>
      <c r="B404">
        <v>7.65</v>
      </c>
      <c r="C404" t="s">
        <v>64</v>
      </c>
      <c r="E404" t="s">
        <v>70</v>
      </c>
      <c r="F404" t="s">
        <v>65</v>
      </c>
      <c r="G404" t="s">
        <v>66</v>
      </c>
      <c r="I404">
        <v>0.42</v>
      </c>
      <c r="M404">
        <v>0.24</v>
      </c>
      <c r="N404" t="s">
        <v>68</v>
      </c>
      <c r="O404" t="s">
        <v>68</v>
      </c>
      <c r="P404">
        <v>0</v>
      </c>
      <c r="R404">
        <v>0</v>
      </c>
      <c r="T404">
        <v>0</v>
      </c>
      <c r="U404">
        <v>0</v>
      </c>
      <c r="X404">
        <v>23.9</v>
      </c>
      <c r="BG404">
        <v>538</v>
      </c>
    </row>
    <row r="405" spans="1:59" x14ac:dyDescent="0.25">
      <c r="A405" t="s">
        <v>221</v>
      </c>
      <c r="B405">
        <v>7.82</v>
      </c>
      <c r="C405" t="s">
        <v>64</v>
      </c>
      <c r="E405" t="s">
        <v>70</v>
      </c>
      <c r="F405" t="s">
        <v>65</v>
      </c>
      <c r="G405">
        <v>12</v>
      </c>
      <c r="I405">
        <v>0.44</v>
      </c>
      <c r="M405" t="s">
        <v>69</v>
      </c>
      <c r="N405" t="s">
        <v>68</v>
      </c>
      <c r="O405" t="s">
        <v>68</v>
      </c>
      <c r="P405">
        <v>0</v>
      </c>
      <c r="R405">
        <v>0</v>
      </c>
      <c r="T405">
        <v>0</v>
      </c>
      <c r="U405">
        <v>0</v>
      </c>
      <c r="X405">
        <v>11.4</v>
      </c>
      <c r="BG405">
        <v>516</v>
      </c>
    </row>
    <row r="406" spans="1:59" x14ac:dyDescent="0.25">
      <c r="A406" t="s">
        <v>172</v>
      </c>
      <c r="B406">
        <v>7.75</v>
      </c>
      <c r="C406" t="s">
        <v>64</v>
      </c>
      <c r="E406" t="s">
        <v>70</v>
      </c>
      <c r="F406" t="s">
        <v>65</v>
      </c>
      <c r="G406">
        <v>37</v>
      </c>
      <c r="I406">
        <v>0.42</v>
      </c>
      <c r="M406" t="s">
        <v>67</v>
      </c>
      <c r="N406" t="s">
        <v>68</v>
      </c>
      <c r="O406" t="s">
        <v>68</v>
      </c>
      <c r="P406">
        <v>0</v>
      </c>
      <c r="R406">
        <v>0</v>
      </c>
      <c r="T406">
        <v>0</v>
      </c>
      <c r="U406">
        <v>2</v>
      </c>
      <c r="X406">
        <v>9.9</v>
      </c>
      <c r="AE406" t="s">
        <v>69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BG406">
        <v>503</v>
      </c>
    </row>
    <row r="407" spans="1:59" x14ac:dyDescent="0.25">
      <c r="A407" t="s">
        <v>172</v>
      </c>
      <c r="B407">
        <v>7.75</v>
      </c>
      <c r="C407" t="s">
        <v>64</v>
      </c>
      <c r="D407">
        <v>1.5</v>
      </c>
      <c r="E407" t="s">
        <v>70</v>
      </c>
      <c r="F407" t="s">
        <v>65</v>
      </c>
      <c r="G407">
        <v>48</v>
      </c>
      <c r="H407">
        <v>142</v>
      </c>
      <c r="I407">
        <v>0.48</v>
      </c>
      <c r="M407" t="s">
        <v>67</v>
      </c>
      <c r="N407" t="s">
        <v>68</v>
      </c>
      <c r="O407" t="s">
        <v>68</v>
      </c>
      <c r="P407">
        <v>0</v>
      </c>
      <c r="R407">
        <v>0</v>
      </c>
      <c r="T407">
        <v>0</v>
      </c>
      <c r="U407">
        <v>4</v>
      </c>
      <c r="Y407">
        <v>1.8</v>
      </c>
      <c r="Z407">
        <v>3.2</v>
      </c>
      <c r="AB407" t="s">
        <v>68</v>
      </c>
      <c r="AC407">
        <v>0.26</v>
      </c>
      <c r="BC407" t="s">
        <v>72</v>
      </c>
      <c r="BE407">
        <v>2.5</v>
      </c>
      <c r="BG407">
        <v>504</v>
      </c>
    </row>
    <row r="408" spans="1:59" x14ac:dyDescent="0.25">
      <c r="A408" t="s">
        <v>172</v>
      </c>
      <c r="B408">
        <v>7.75</v>
      </c>
      <c r="C408" t="s">
        <v>64</v>
      </c>
      <c r="E408" t="s">
        <v>70</v>
      </c>
      <c r="F408" t="s">
        <v>65</v>
      </c>
      <c r="G408" t="s">
        <v>66</v>
      </c>
      <c r="I408">
        <v>0.26</v>
      </c>
      <c r="M408" t="s">
        <v>69</v>
      </c>
      <c r="N408" t="s">
        <v>68</v>
      </c>
      <c r="O408" t="s">
        <v>68</v>
      </c>
      <c r="P408">
        <v>0</v>
      </c>
      <c r="R408">
        <v>0</v>
      </c>
      <c r="T408">
        <v>0</v>
      </c>
      <c r="U408">
        <v>0</v>
      </c>
      <c r="X408">
        <v>23.3</v>
      </c>
      <c r="BG408">
        <v>506</v>
      </c>
    </row>
    <row r="409" spans="1:59" x14ac:dyDescent="0.25">
      <c r="A409" t="s">
        <v>172</v>
      </c>
      <c r="B409">
        <v>7.91</v>
      </c>
      <c r="C409" t="s">
        <v>64</v>
      </c>
      <c r="E409" t="s">
        <v>70</v>
      </c>
      <c r="F409" t="s">
        <v>65</v>
      </c>
      <c r="G409">
        <v>19</v>
      </c>
      <c r="I409">
        <v>0.32</v>
      </c>
      <c r="M409" t="s">
        <v>69</v>
      </c>
      <c r="N409" t="s">
        <v>68</v>
      </c>
      <c r="O409" t="s">
        <v>68</v>
      </c>
      <c r="P409">
        <v>0</v>
      </c>
      <c r="R409">
        <v>0</v>
      </c>
      <c r="T409">
        <v>0</v>
      </c>
      <c r="U409">
        <v>0</v>
      </c>
      <c r="X409">
        <v>13.8</v>
      </c>
      <c r="BG409">
        <v>502</v>
      </c>
    </row>
    <row r="410" spans="1:59" x14ac:dyDescent="0.25">
      <c r="A410" t="s">
        <v>226</v>
      </c>
      <c r="B410">
        <v>7.57</v>
      </c>
      <c r="C410" t="s">
        <v>64</v>
      </c>
      <c r="E410">
        <v>0.01</v>
      </c>
      <c r="F410" t="s">
        <v>65</v>
      </c>
      <c r="G410">
        <v>21</v>
      </c>
      <c r="I410">
        <v>0.28000000000000003</v>
      </c>
      <c r="J410">
        <v>3</v>
      </c>
      <c r="M410" t="s">
        <v>67</v>
      </c>
      <c r="N410" t="s">
        <v>68</v>
      </c>
      <c r="O410" t="s">
        <v>68</v>
      </c>
      <c r="P410">
        <v>0</v>
      </c>
      <c r="R410">
        <v>0</v>
      </c>
      <c r="T410">
        <v>0</v>
      </c>
      <c r="U410">
        <v>6</v>
      </c>
      <c r="X410">
        <v>6.8</v>
      </c>
      <c r="BG410">
        <v>490</v>
      </c>
    </row>
    <row r="411" spans="1:59" x14ac:dyDescent="0.25">
      <c r="A411" t="s">
        <v>226</v>
      </c>
      <c r="B411">
        <v>7.58</v>
      </c>
      <c r="C411" t="s">
        <v>64</v>
      </c>
      <c r="E411">
        <v>0.01</v>
      </c>
      <c r="F411" t="s">
        <v>65</v>
      </c>
      <c r="G411">
        <v>19</v>
      </c>
      <c r="I411">
        <v>0.32</v>
      </c>
      <c r="M411" t="s">
        <v>67</v>
      </c>
      <c r="N411" t="s">
        <v>68</v>
      </c>
      <c r="O411" t="s">
        <v>68</v>
      </c>
      <c r="P411">
        <v>0</v>
      </c>
      <c r="R411">
        <v>0</v>
      </c>
      <c r="T411">
        <v>0</v>
      </c>
      <c r="U411">
        <v>0</v>
      </c>
      <c r="X411">
        <v>12.6</v>
      </c>
      <c r="AE411" t="s">
        <v>69</v>
      </c>
      <c r="AF411">
        <v>0</v>
      </c>
      <c r="AG411">
        <v>60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BG411">
        <v>484</v>
      </c>
    </row>
    <row r="412" spans="1:59" x14ac:dyDescent="0.25">
      <c r="A412" t="s">
        <v>226</v>
      </c>
      <c r="D412" t="s">
        <v>68</v>
      </c>
      <c r="H412">
        <v>116</v>
      </c>
      <c r="Y412" t="s">
        <v>68</v>
      </c>
      <c r="Z412" t="s">
        <v>71</v>
      </c>
      <c r="AB412" t="s">
        <v>68</v>
      </c>
      <c r="AC412" t="s">
        <v>64</v>
      </c>
      <c r="BC412" t="s">
        <v>72</v>
      </c>
      <c r="BE412">
        <v>2.5</v>
      </c>
    </row>
    <row r="413" spans="1:59" x14ac:dyDescent="0.25">
      <c r="A413" t="s">
        <v>226</v>
      </c>
      <c r="B413">
        <v>7.67</v>
      </c>
      <c r="C413" t="s">
        <v>64</v>
      </c>
      <c r="E413">
        <v>0.04</v>
      </c>
      <c r="F413" t="s">
        <v>65</v>
      </c>
      <c r="G413">
        <v>41</v>
      </c>
      <c r="I413">
        <v>0.36</v>
      </c>
      <c r="M413" t="s">
        <v>69</v>
      </c>
      <c r="N413" t="s">
        <v>68</v>
      </c>
      <c r="O413" t="s">
        <v>68</v>
      </c>
      <c r="P413">
        <v>0</v>
      </c>
      <c r="R413">
        <v>0</v>
      </c>
      <c r="T413">
        <v>0</v>
      </c>
      <c r="U413">
        <v>2</v>
      </c>
      <c r="X413">
        <v>21</v>
      </c>
      <c r="BG413">
        <v>500</v>
      </c>
    </row>
    <row r="414" spans="1:59" x14ac:dyDescent="0.25">
      <c r="A414" t="s">
        <v>226</v>
      </c>
      <c r="B414">
        <v>7.55</v>
      </c>
      <c r="C414" t="s">
        <v>64</v>
      </c>
      <c r="E414">
        <v>0.05</v>
      </c>
      <c r="F414" t="s">
        <v>65</v>
      </c>
      <c r="G414">
        <v>34</v>
      </c>
      <c r="I414">
        <v>0.3</v>
      </c>
      <c r="M414">
        <v>0.26</v>
      </c>
      <c r="N414" t="s">
        <v>68</v>
      </c>
      <c r="O414" t="s">
        <v>68</v>
      </c>
      <c r="P414">
        <v>2</v>
      </c>
      <c r="R414">
        <v>0</v>
      </c>
      <c r="T414">
        <v>0</v>
      </c>
      <c r="U414">
        <v>0</v>
      </c>
      <c r="X414">
        <v>16.8</v>
      </c>
      <c r="BG414">
        <v>497</v>
      </c>
    </row>
    <row r="415" spans="1:59" x14ac:dyDescent="0.25">
      <c r="A415" t="s">
        <v>138</v>
      </c>
      <c r="B415">
        <v>7.7</v>
      </c>
      <c r="C415" t="s">
        <v>64</v>
      </c>
      <c r="E415" t="s">
        <v>70</v>
      </c>
      <c r="F415" t="s">
        <v>65</v>
      </c>
      <c r="G415" t="s">
        <v>66</v>
      </c>
      <c r="I415">
        <v>0.48</v>
      </c>
      <c r="M415" t="s">
        <v>67</v>
      </c>
      <c r="N415" t="s">
        <v>68</v>
      </c>
      <c r="O415" t="s">
        <v>68</v>
      </c>
      <c r="P415">
        <v>0</v>
      </c>
      <c r="R415">
        <v>0</v>
      </c>
      <c r="T415">
        <v>0</v>
      </c>
      <c r="U415">
        <v>0</v>
      </c>
      <c r="X415">
        <v>10</v>
      </c>
      <c r="BG415">
        <v>533</v>
      </c>
    </row>
    <row r="416" spans="1:59" x14ac:dyDescent="0.25">
      <c r="A416" t="s">
        <v>138</v>
      </c>
      <c r="B416">
        <v>7.7</v>
      </c>
      <c r="C416" t="s">
        <v>64</v>
      </c>
      <c r="D416">
        <v>1</v>
      </c>
      <c r="E416" t="s">
        <v>70</v>
      </c>
      <c r="F416" t="s">
        <v>65</v>
      </c>
      <c r="G416" t="s">
        <v>66</v>
      </c>
      <c r="H416">
        <v>155</v>
      </c>
      <c r="I416">
        <v>0.46</v>
      </c>
      <c r="L416">
        <v>51</v>
      </c>
      <c r="M416" t="s">
        <v>67</v>
      </c>
      <c r="N416" t="s">
        <v>68</v>
      </c>
      <c r="O416" t="s">
        <v>68</v>
      </c>
      <c r="P416">
        <v>0</v>
      </c>
      <c r="R416">
        <v>0</v>
      </c>
      <c r="T416">
        <v>0</v>
      </c>
      <c r="U416">
        <v>0</v>
      </c>
      <c r="X416">
        <v>14.7</v>
      </c>
      <c r="Y416">
        <v>3.9</v>
      </c>
      <c r="Z416" t="s">
        <v>71</v>
      </c>
      <c r="AB416" t="s">
        <v>68</v>
      </c>
      <c r="AC416">
        <v>0.05</v>
      </c>
      <c r="AE416" t="s">
        <v>69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U416">
        <v>2.7</v>
      </c>
      <c r="BC416" t="s">
        <v>72</v>
      </c>
      <c r="BE416" t="s">
        <v>71</v>
      </c>
      <c r="BG416">
        <v>508</v>
      </c>
    </row>
    <row r="417" spans="1:59" x14ac:dyDescent="0.25">
      <c r="A417" t="s">
        <v>138</v>
      </c>
      <c r="B417">
        <v>7.74</v>
      </c>
      <c r="C417" t="s">
        <v>64</v>
      </c>
      <c r="E417" t="s">
        <v>70</v>
      </c>
      <c r="F417">
        <v>57</v>
      </c>
      <c r="G417">
        <v>12</v>
      </c>
      <c r="I417">
        <v>0.52</v>
      </c>
      <c r="M417">
        <v>0.5</v>
      </c>
      <c r="N417" t="s">
        <v>68</v>
      </c>
      <c r="O417" t="s">
        <v>68</v>
      </c>
      <c r="P417">
        <v>0</v>
      </c>
      <c r="R417">
        <v>0</v>
      </c>
      <c r="T417">
        <v>0</v>
      </c>
      <c r="U417">
        <v>0</v>
      </c>
      <c r="X417">
        <v>19.5</v>
      </c>
      <c r="BG417">
        <v>516</v>
      </c>
    </row>
    <row r="418" spans="1:59" x14ac:dyDescent="0.25">
      <c r="A418" t="s">
        <v>138</v>
      </c>
      <c r="B418">
        <v>7.58</v>
      </c>
      <c r="C418" t="s">
        <v>64</v>
      </c>
      <c r="E418" t="s">
        <v>70</v>
      </c>
      <c r="F418">
        <v>68</v>
      </c>
      <c r="G418">
        <v>19</v>
      </c>
      <c r="I418">
        <v>0.56000000000000005</v>
      </c>
      <c r="M418">
        <v>0.59</v>
      </c>
      <c r="N418" t="s">
        <v>68</v>
      </c>
      <c r="O418" t="s">
        <v>68</v>
      </c>
      <c r="P418">
        <v>0</v>
      </c>
      <c r="R418">
        <v>0</v>
      </c>
      <c r="T418">
        <v>0</v>
      </c>
      <c r="U418">
        <v>0</v>
      </c>
      <c r="X418">
        <v>16.2</v>
      </c>
      <c r="BG418">
        <v>519</v>
      </c>
    </row>
    <row r="419" spans="1:59" x14ac:dyDescent="0.25">
      <c r="A419" t="s">
        <v>152</v>
      </c>
      <c r="B419">
        <v>7.73</v>
      </c>
      <c r="C419" t="s">
        <v>64</v>
      </c>
      <c r="E419" t="s">
        <v>70</v>
      </c>
      <c r="F419" t="s">
        <v>65</v>
      </c>
      <c r="G419" t="s">
        <v>66</v>
      </c>
      <c r="I419">
        <v>0.46</v>
      </c>
      <c r="J419">
        <v>17</v>
      </c>
      <c r="M419" t="s">
        <v>67</v>
      </c>
      <c r="N419" t="s">
        <v>68</v>
      </c>
      <c r="O419" t="s">
        <v>68</v>
      </c>
      <c r="P419">
        <v>0</v>
      </c>
      <c r="R419">
        <v>0</v>
      </c>
      <c r="T419">
        <v>0</v>
      </c>
      <c r="U419">
        <v>0</v>
      </c>
      <c r="X419">
        <v>9.1999999999999993</v>
      </c>
      <c r="BG419">
        <v>539</v>
      </c>
    </row>
    <row r="420" spans="1:59" x14ac:dyDescent="0.25">
      <c r="A420" t="s">
        <v>152</v>
      </c>
      <c r="B420">
        <v>7.53</v>
      </c>
      <c r="C420" t="s">
        <v>64</v>
      </c>
      <c r="E420" t="s">
        <v>70</v>
      </c>
      <c r="F420" t="s">
        <v>65</v>
      </c>
      <c r="G420">
        <v>11</v>
      </c>
      <c r="I420">
        <v>0.48</v>
      </c>
      <c r="M420" t="s">
        <v>67</v>
      </c>
      <c r="N420" t="s">
        <v>68</v>
      </c>
      <c r="O420" t="s">
        <v>68</v>
      </c>
      <c r="P420">
        <v>0</v>
      </c>
      <c r="R420">
        <v>0</v>
      </c>
      <c r="T420">
        <v>0</v>
      </c>
      <c r="U420">
        <v>0</v>
      </c>
      <c r="X420">
        <v>14.6</v>
      </c>
      <c r="AE420" t="s">
        <v>69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BG420">
        <v>544</v>
      </c>
    </row>
    <row r="421" spans="1:59" x14ac:dyDescent="0.25">
      <c r="A421" t="s">
        <v>152</v>
      </c>
      <c r="B421">
        <v>7.56</v>
      </c>
      <c r="C421" t="s">
        <v>64</v>
      </c>
      <c r="E421" t="s">
        <v>70</v>
      </c>
      <c r="F421" t="s">
        <v>65</v>
      </c>
      <c r="G421" t="s">
        <v>66</v>
      </c>
      <c r="I421">
        <v>0.5</v>
      </c>
      <c r="M421" t="s">
        <v>69</v>
      </c>
      <c r="N421" t="s">
        <v>68</v>
      </c>
      <c r="O421" t="s">
        <v>68</v>
      </c>
      <c r="P421">
        <v>0</v>
      </c>
      <c r="R421">
        <v>0</v>
      </c>
      <c r="T421">
        <v>0</v>
      </c>
      <c r="U421">
        <v>0</v>
      </c>
      <c r="X421">
        <v>21</v>
      </c>
      <c r="BG421">
        <v>524</v>
      </c>
    </row>
    <row r="422" spans="1:59" x14ac:dyDescent="0.25">
      <c r="A422" t="s">
        <v>152</v>
      </c>
      <c r="B422">
        <v>7.59</v>
      </c>
      <c r="C422" t="s">
        <v>64</v>
      </c>
      <c r="E422">
        <v>0.01</v>
      </c>
      <c r="F422" t="s">
        <v>65</v>
      </c>
      <c r="G422">
        <v>12</v>
      </c>
      <c r="I422">
        <v>0.56000000000000005</v>
      </c>
      <c r="M422">
        <v>0.14000000000000001</v>
      </c>
      <c r="N422" t="s">
        <v>68</v>
      </c>
      <c r="O422" t="s">
        <v>68</v>
      </c>
      <c r="P422">
        <v>0</v>
      </c>
      <c r="R422">
        <v>0</v>
      </c>
      <c r="T422">
        <v>0</v>
      </c>
      <c r="U422">
        <v>0</v>
      </c>
      <c r="X422">
        <v>16.2</v>
      </c>
      <c r="BG422">
        <v>513</v>
      </c>
    </row>
    <row r="423" spans="1:59" x14ac:dyDescent="0.25">
      <c r="A423" t="s">
        <v>217</v>
      </c>
      <c r="B423">
        <v>7.56</v>
      </c>
      <c r="C423" t="s">
        <v>64</v>
      </c>
      <c r="E423">
        <v>0.01</v>
      </c>
      <c r="F423" t="s">
        <v>65</v>
      </c>
      <c r="G423" t="s">
        <v>66</v>
      </c>
      <c r="I423">
        <v>0.3</v>
      </c>
      <c r="M423" t="s">
        <v>67</v>
      </c>
      <c r="N423" t="s">
        <v>68</v>
      </c>
      <c r="O423" t="s">
        <v>68</v>
      </c>
      <c r="P423">
        <v>0</v>
      </c>
      <c r="R423">
        <v>0</v>
      </c>
      <c r="T423">
        <v>0</v>
      </c>
      <c r="U423">
        <v>0</v>
      </c>
      <c r="X423">
        <v>10</v>
      </c>
      <c r="AE423" t="s">
        <v>69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BG423">
        <v>490</v>
      </c>
    </row>
    <row r="424" spans="1:59" x14ac:dyDescent="0.25">
      <c r="A424" t="s">
        <v>217</v>
      </c>
      <c r="B424">
        <v>7.77</v>
      </c>
      <c r="C424" t="s">
        <v>64</v>
      </c>
      <c r="D424">
        <v>6.4</v>
      </c>
      <c r="E424" t="s">
        <v>70</v>
      </c>
      <c r="F424" t="s">
        <v>65</v>
      </c>
      <c r="G424" t="s">
        <v>66</v>
      </c>
      <c r="H424">
        <v>186</v>
      </c>
      <c r="I424">
        <v>0.36</v>
      </c>
      <c r="L424" t="s">
        <v>77</v>
      </c>
      <c r="M424" t="s">
        <v>69</v>
      </c>
      <c r="N424" t="s">
        <v>68</v>
      </c>
      <c r="O424" t="s">
        <v>68</v>
      </c>
      <c r="P424">
        <v>0</v>
      </c>
      <c r="R424">
        <v>0</v>
      </c>
      <c r="T424">
        <v>0</v>
      </c>
      <c r="U424">
        <v>0</v>
      </c>
      <c r="X424">
        <v>19.2</v>
      </c>
      <c r="Y424" t="s">
        <v>68</v>
      </c>
      <c r="Z424" t="s">
        <v>71</v>
      </c>
      <c r="AB424" t="s">
        <v>68</v>
      </c>
      <c r="AC424" t="s">
        <v>64</v>
      </c>
      <c r="BC424" t="s">
        <v>72</v>
      </c>
      <c r="BE424">
        <v>2.4</v>
      </c>
      <c r="BG424">
        <v>502</v>
      </c>
    </row>
    <row r="425" spans="1:59" x14ac:dyDescent="0.25">
      <c r="A425" t="s">
        <v>217</v>
      </c>
      <c r="B425">
        <v>7.78</v>
      </c>
      <c r="C425" t="s">
        <v>64</v>
      </c>
      <c r="E425" t="s">
        <v>70</v>
      </c>
      <c r="F425" t="s">
        <v>65</v>
      </c>
      <c r="G425" t="s">
        <v>66</v>
      </c>
      <c r="I425">
        <v>0.38</v>
      </c>
      <c r="M425" t="s">
        <v>69</v>
      </c>
      <c r="N425" t="s">
        <v>68</v>
      </c>
      <c r="O425" t="s">
        <v>68</v>
      </c>
      <c r="P425">
        <v>3</v>
      </c>
      <c r="R425">
        <v>5</v>
      </c>
      <c r="T425">
        <v>0</v>
      </c>
      <c r="U425">
        <v>0</v>
      </c>
      <c r="X425">
        <v>22.2</v>
      </c>
      <c r="BG425">
        <v>508</v>
      </c>
    </row>
    <row r="426" spans="1:59" x14ac:dyDescent="0.25">
      <c r="A426" t="s">
        <v>217</v>
      </c>
      <c r="B426">
        <v>7.69</v>
      </c>
      <c r="C426" t="s">
        <v>64</v>
      </c>
      <c r="E426" t="s">
        <v>70</v>
      </c>
      <c r="F426" t="s">
        <v>65</v>
      </c>
      <c r="G426" t="s">
        <v>66</v>
      </c>
      <c r="I426">
        <v>0.4</v>
      </c>
      <c r="M426">
        <v>0.21</v>
      </c>
      <c r="N426" t="s">
        <v>68</v>
      </c>
      <c r="O426" t="s">
        <v>68</v>
      </c>
      <c r="P426">
        <v>0</v>
      </c>
      <c r="R426">
        <v>0</v>
      </c>
      <c r="T426">
        <v>0</v>
      </c>
      <c r="U426">
        <v>0</v>
      </c>
      <c r="X426">
        <v>8.9</v>
      </c>
      <c r="BG426">
        <v>515</v>
      </c>
    </row>
    <row r="427" spans="1:59" x14ac:dyDescent="0.25">
      <c r="A427" t="s">
        <v>137</v>
      </c>
      <c r="B427">
        <v>7.89</v>
      </c>
      <c r="C427" t="s">
        <v>64</v>
      </c>
      <c r="E427">
        <v>0.01</v>
      </c>
      <c r="F427" t="s">
        <v>65</v>
      </c>
      <c r="G427" t="s">
        <v>66</v>
      </c>
      <c r="I427">
        <v>0.5</v>
      </c>
      <c r="M427" t="s">
        <v>67</v>
      </c>
      <c r="N427" t="s">
        <v>68</v>
      </c>
      <c r="O427" t="s">
        <v>68</v>
      </c>
      <c r="P427">
        <v>0</v>
      </c>
      <c r="R427">
        <v>0</v>
      </c>
      <c r="T427">
        <v>0</v>
      </c>
      <c r="U427">
        <v>0</v>
      </c>
      <c r="X427">
        <v>11.6</v>
      </c>
      <c r="AE427" t="s">
        <v>69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BG427">
        <v>490</v>
      </c>
    </row>
    <row r="428" spans="1:59" x14ac:dyDescent="0.25">
      <c r="A428" t="s">
        <v>137</v>
      </c>
      <c r="B428">
        <v>7.96</v>
      </c>
      <c r="C428" t="s">
        <v>64</v>
      </c>
      <c r="E428" t="s">
        <v>70</v>
      </c>
      <c r="F428" t="s">
        <v>65</v>
      </c>
      <c r="G428" t="s">
        <v>66</v>
      </c>
      <c r="I428">
        <v>0.46</v>
      </c>
      <c r="M428" t="s">
        <v>69</v>
      </c>
      <c r="N428" t="s">
        <v>68</v>
      </c>
      <c r="O428" t="s">
        <v>68</v>
      </c>
      <c r="P428">
        <v>0</v>
      </c>
      <c r="R428">
        <v>0</v>
      </c>
      <c r="T428">
        <v>0</v>
      </c>
      <c r="U428">
        <v>0</v>
      </c>
      <c r="X428">
        <v>17.7</v>
      </c>
      <c r="BG428">
        <v>491</v>
      </c>
    </row>
    <row r="429" spans="1:59" x14ac:dyDescent="0.25">
      <c r="A429" t="s">
        <v>137</v>
      </c>
      <c r="B429">
        <v>7.91</v>
      </c>
      <c r="C429" t="s">
        <v>64</v>
      </c>
      <c r="E429" t="s">
        <v>70</v>
      </c>
      <c r="F429" t="s">
        <v>65</v>
      </c>
      <c r="G429" t="s">
        <v>66</v>
      </c>
      <c r="I429">
        <v>0.52</v>
      </c>
      <c r="M429">
        <v>0.33</v>
      </c>
      <c r="N429" t="s">
        <v>68</v>
      </c>
      <c r="O429" t="s">
        <v>68</v>
      </c>
      <c r="P429">
        <v>0</v>
      </c>
      <c r="R429">
        <v>0</v>
      </c>
      <c r="T429">
        <v>0</v>
      </c>
      <c r="U429">
        <v>0</v>
      </c>
      <c r="X429">
        <v>19</v>
      </c>
      <c r="BG429">
        <v>479</v>
      </c>
    </row>
    <row r="430" spans="1:59" x14ac:dyDescent="0.25">
      <c r="A430" t="s">
        <v>137</v>
      </c>
      <c r="B430">
        <v>8</v>
      </c>
      <c r="C430" t="s">
        <v>64</v>
      </c>
      <c r="E430">
        <v>0.01</v>
      </c>
      <c r="F430" t="s">
        <v>65</v>
      </c>
      <c r="G430" t="s">
        <v>66</v>
      </c>
      <c r="I430">
        <v>0.5</v>
      </c>
      <c r="M430" t="s">
        <v>69</v>
      </c>
      <c r="N430" t="s">
        <v>68</v>
      </c>
      <c r="O430" t="s">
        <v>68</v>
      </c>
      <c r="P430">
        <v>0</v>
      </c>
      <c r="R430">
        <v>0</v>
      </c>
      <c r="T430">
        <v>0</v>
      </c>
      <c r="U430">
        <v>0</v>
      </c>
      <c r="X430">
        <v>8.8000000000000007</v>
      </c>
      <c r="BG430">
        <v>498</v>
      </c>
    </row>
    <row r="431" spans="1:59" x14ac:dyDescent="0.25">
      <c r="A431" t="s">
        <v>156</v>
      </c>
      <c r="B431">
        <v>7.43</v>
      </c>
      <c r="C431" t="s">
        <v>64</v>
      </c>
      <c r="E431">
        <v>0.01</v>
      </c>
      <c r="F431" t="s">
        <v>65</v>
      </c>
      <c r="G431" t="s">
        <v>66</v>
      </c>
      <c r="I431">
        <v>0.76</v>
      </c>
      <c r="M431" t="s">
        <v>67</v>
      </c>
      <c r="N431" t="s">
        <v>68</v>
      </c>
      <c r="O431" t="s">
        <v>68</v>
      </c>
      <c r="P431">
        <v>0</v>
      </c>
      <c r="R431">
        <v>0</v>
      </c>
      <c r="T431">
        <v>0</v>
      </c>
      <c r="U431">
        <v>0</v>
      </c>
      <c r="X431">
        <v>10.5</v>
      </c>
      <c r="AE431" t="s">
        <v>69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BG431">
        <v>574</v>
      </c>
    </row>
    <row r="432" spans="1:59" x14ac:dyDescent="0.25">
      <c r="A432" t="s">
        <v>156</v>
      </c>
      <c r="B432">
        <v>7.42</v>
      </c>
      <c r="C432" t="s">
        <v>64</v>
      </c>
      <c r="E432" t="s">
        <v>70</v>
      </c>
      <c r="F432" t="s">
        <v>65</v>
      </c>
      <c r="G432" t="s">
        <v>66</v>
      </c>
      <c r="I432">
        <v>0.74</v>
      </c>
      <c r="M432" t="s">
        <v>67</v>
      </c>
      <c r="N432" t="s">
        <v>68</v>
      </c>
      <c r="O432" t="s">
        <v>68</v>
      </c>
      <c r="P432">
        <v>0</v>
      </c>
      <c r="R432">
        <v>0</v>
      </c>
      <c r="T432">
        <v>0</v>
      </c>
      <c r="U432">
        <v>0</v>
      </c>
      <c r="X432">
        <v>14.8</v>
      </c>
      <c r="AV432" t="s">
        <v>68</v>
      </c>
      <c r="BG432">
        <v>584</v>
      </c>
    </row>
    <row r="433" spans="1:59" x14ac:dyDescent="0.25">
      <c r="A433" t="s">
        <v>156</v>
      </c>
      <c r="D433">
        <v>1</v>
      </c>
      <c r="H433">
        <v>162</v>
      </c>
      <c r="L433">
        <v>80</v>
      </c>
      <c r="Y433">
        <v>2.1</v>
      </c>
      <c r="Z433" t="s">
        <v>71</v>
      </c>
      <c r="AB433" t="s">
        <v>68</v>
      </c>
      <c r="AC433">
        <v>7.0000000000000007E-2</v>
      </c>
      <c r="AU433">
        <v>3.8</v>
      </c>
      <c r="BC433" t="s">
        <v>72</v>
      </c>
      <c r="BE433" t="s">
        <v>71</v>
      </c>
    </row>
    <row r="434" spans="1:59" x14ac:dyDescent="0.25">
      <c r="A434" t="s">
        <v>156</v>
      </c>
      <c r="B434">
        <v>7.47</v>
      </c>
      <c r="C434" t="s">
        <v>64</v>
      </c>
      <c r="E434" t="s">
        <v>70</v>
      </c>
      <c r="F434" t="s">
        <v>65</v>
      </c>
      <c r="G434">
        <v>12</v>
      </c>
      <c r="I434">
        <v>0.68</v>
      </c>
      <c r="M434" t="s">
        <v>69</v>
      </c>
      <c r="N434" t="s">
        <v>68</v>
      </c>
      <c r="O434" t="s">
        <v>68</v>
      </c>
      <c r="P434">
        <v>0</v>
      </c>
      <c r="R434">
        <v>0</v>
      </c>
      <c r="T434">
        <v>0</v>
      </c>
      <c r="U434">
        <v>0</v>
      </c>
      <c r="X434">
        <v>16.8</v>
      </c>
      <c r="BG434">
        <v>546</v>
      </c>
    </row>
    <row r="435" spans="1:59" x14ac:dyDescent="0.25">
      <c r="A435" t="s">
        <v>156</v>
      </c>
      <c r="B435">
        <v>7.45</v>
      </c>
      <c r="C435" t="s">
        <v>64</v>
      </c>
      <c r="E435" t="s">
        <v>70</v>
      </c>
      <c r="F435" t="s">
        <v>65</v>
      </c>
      <c r="G435">
        <v>12</v>
      </c>
      <c r="I435">
        <v>0.72</v>
      </c>
      <c r="M435" t="s">
        <v>69</v>
      </c>
      <c r="N435" t="s">
        <v>68</v>
      </c>
      <c r="O435" t="s">
        <v>68</v>
      </c>
      <c r="P435">
        <v>0</v>
      </c>
      <c r="R435">
        <v>0</v>
      </c>
      <c r="T435">
        <v>0</v>
      </c>
      <c r="U435">
        <v>0</v>
      </c>
      <c r="X435">
        <v>23.3</v>
      </c>
      <c r="BG435">
        <v>572</v>
      </c>
    </row>
    <row r="436" spans="1:59" x14ac:dyDescent="0.25">
      <c r="A436" t="s">
        <v>156</v>
      </c>
      <c r="B436">
        <v>7.38</v>
      </c>
      <c r="C436" t="s">
        <v>64</v>
      </c>
      <c r="E436" t="s">
        <v>70</v>
      </c>
      <c r="F436" t="s">
        <v>65</v>
      </c>
      <c r="G436">
        <v>12</v>
      </c>
      <c r="I436">
        <v>0.74</v>
      </c>
      <c r="M436">
        <v>0.2</v>
      </c>
      <c r="N436" t="s">
        <v>68</v>
      </c>
      <c r="O436" t="s">
        <v>68</v>
      </c>
      <c r="P436">
        <v>0</v>
      </c>
      <c r="R436">
        <v>0</v>
      </c>
      <c r="T436">
        <v>0</v>
      </c>
      <c r="U436">
        <v>0</v>
      </c>
      <c r="X436">
        <v>14</v>
      </c>
      <c r="BG436">
        <v>560</v>
      </c>
    </row>
    <row r="437" spans="1:59" x14ac:dyDescent="0.25">
      <c r="A437" t="s">
        <v>156</v>
      </c>
      <c r="B437">
        <v>7.5</v>
      </c>
      <c r="C437" t="s">
        <v>64</v>
      </c>
      <c r="E437">
        <v>0.02</v>
      </c>
      <c r="F437" t="s">
        <v>65</v>
      </c>
      <c r="G437" t="s">
        <v>66</v>
      </c>
      <c r="I437">
        <v>0.7</v>
      </c>
      <c r="M437" t="s">
        <v>69</v>
      </c>
      <c r="N437" t="s">
        <v>68</v>
      </c>
      <c r="O437" t="s">
        <v>68</v>
      </c>
      <c r="P437">
        <v>0</v>
      </c>
      <c r="R437">
        <v>0</v>
      </c>
      <c r="T437">
        <v>0</v>
      </c>
      <c r="U437">
        <v>0</v>
      </c>
      <c r="X437">
        <v>12.1</v>
      </c>
      <c r="BG437">
        <v>581</v>
      </c>
    </row>
    <row r="438" spans="1:59" x14ac:dyDescent="0.25">
      <c r="A438" t="s">
        <v>134</v>
      </c>
      <c r="B438">
        <v>7.97</v>
      </c>
      <c r="C438" t="s">
        <v>64</v>
      </c>
      <c r="E438" t="s">
        <v>70</v>
      </c>
      <c r="F438" t="s">
        <v>65</v>
      </c>
      <c r="G438">
        <v>11</v>
      </c>
      <c r="I438">
        <v>0.52</v>
      </c>
      <c r="J438">
        <v>19</v>
      </c>
      <c r="M438" t="s">
        <v>67</v>
      </c>
      <c r="N438" t="s">
        <v>68</v>
      </c>
      <c r="O438" t="s">
        <v>68</v>
      </c>
      <c r="P438">
        <v>0</v>
      </c>
      <c r="R438">
        <v>0</v>
      </c>
      <c r="T438">
        <v>0</v>
      </c>
      <c r="U438">
        <v>0</v>
      </c>
      <c r="X438">
        <v>9</v>
      </c>
      <c r="BG438">
        <v>516</v>
      </c>
    </row>
    <row r="439" spans="1:59" x14ac:dyDescent="0.25">
      <c r="A439" t="s">
        <v>134</v>
      </c>
      <c r="B439">
        <v>7.82</v>
      </c>
      <c r="C439" t="s">
        <v>64</v>
      </c>
      <c r="E439" t="s">
        <v>70</v>
      </c>
      <c r="F439" t="s">
        <v>65</v>
      </c>
      <c r="G439">
        <v>11</v>
      </c>
      <c r="I439">
        <v>0.5</v>
      </c>
      <c r="M439" t="s">
        <v>67</v>
      </c>
      <c r="N439" t="s">
        <v>68</v>
      </c>
      <c r="O439" t="s">
        <v>68</v>
      </c>
      <c r="P439">
        <v>0</v>
      </c>
      <c r="R439">
        <v>0</v>
      </c>
      <c r="T439">
        <v>0</v>
      </c>
      <c r="U439">
        <v>0</v>
      </c>
      <c r="X439">
        <v>14.4</v>
      </c>
      <c r="AE439" t="s">
        <v>69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BG439">
        <v>493</v>
      </c>
    </row>
    <row r="440" spans="1:59" x14ac:dyDescent="0.25">
      <c r="A440" t="s">
        <v>134</v>
      </c>
      <c r="B440">
        <v>7.67</v>
      </c>
      <c r="C440" t="s">
        <v>64</v>
      </c>
      <c r="E440" t="s">
        <v>70</v>
      </c>
      <c r="F440" t="s">
        <v>65</v>
      </c>
      <c r="G440">
        <v>12</v>
      </c>
      <c r="I440">
        <v>0.48</v>
      </c>
      <c r="M440">
        <v>0.16</v>
      </c>
      <c r="N440" t="s">
        <v>68</v>
      </c>
      <c r="O440" t="s">
        <v>68</v>
      </c>
      <c r="P440">
        <v>0</v>
      </c>
      <c r="R440">
        <v>0</v>
      </c>
      <c r="T440">
        <v>0</v>
      </c>
      <c r="U440">
        <v>0</v>
      </c>
      <c r="X440">
        <v>20.8</v>
      </c>
      <c r="BG440">
        <v>522</v>
      </c>
    </row>
    <row r="441" spans="1:59" x14ac:dyDescent="0.25">
      <c r="A441" t="s">
        <v>134</v>
      </c>
      <c r="B441">
        <v>7.87</v>
      </c>
      <c r="C441" t="s">
        <v>64</v>
      </c>
      <c r="E441" t="s">
        <v>70</v>
      </c>
      <c r="F441" t="s">
        <v>65</v>
      </c>
      <c r="G441" t="s">
        <v>66</v>
      </c>
      <c r="I441">
        <v>0.42</v>
      </c>
      <c r="M441" t="s">
        <v>69</v>
      </c>
      <c r="N441" t="s">
        <v>68</v>
      </c>
      <c r="O441" t="s">
        <v>68</v>
      </c>
      <c r="P441">
        <v>0</v>
      </c>
      <c r="R441">
        <v>0</v>
      </c>
      <c r="T441">
        <v>0</v>
      </c>
      <c r="U441">
        <v>0</v>
      </c>
      <c r="X441">
        <v>17.100000000000001</v>
      </c>
      <c r="BG441">
        <v>500</v>
      </c>
    </row>
    <row r="442" spans="1:59" x14ac:dyDescent="0.25">
      <c r="A442" t="s">
        <v>149</v>
      </c>
      <c r="B442">
        <v>7.44</v>
      </c>
      <c r="C442" t="s">
        <v>64</v>
      </c>
      <c r="E442">
        <v>0.01</v>
      </c>
      <c r="F442">
        <v>41</v>
      </c>
      <c r="G442">
        <v>19</v>
      </c>
      <c r="I442">
        <v>0.76</v>
      </c>
      <c r="M442" t="s">
        <v>67</v>
      </c>
      <c r="N442" t="s">
        <v>68</v>
      </c>
      <c r="O442" t="s">
        <v>68</v>
      </c>
      <c r="P442">
        <v>0</v>
      </c>
      <c r="R442">
        <v>0</v>
      </c>
      <c r="T442">
        <v>0</v>
      </c>
      <c r="U442">
        <v>0</v>
      </c>
      <c r="X442">
        <v>13.1</v>
      </c>
      <c r="AE442" t="s">
        <v>69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7</v>
      </c>
      <c r="AN442">
        <v>0</v>
      </c>
      <c r="AO442">
        <v>0</v>
      </c>
      <c r="BG442">
        <v>559</v>
      </c>
    </row>
    <row r="443" spans="1:59" x14ac:dyDescent="0.25">
      <c r="A443" t="s">
        <v>149</v>
      </c>
      <c r="B443">
        <v>7.46</v>
      </c>
      <c r="C443" t="s">
        <v>64</v>
      </c>
      <c r="E443" t="s">
        <v>70</v>
      </c>
      <c r="F443" t="s">
        <v>65</v>
      </c>
      <c r="G443" t="s">
        <v>66</v>
      </c>
      <c r="I443">
        <v>0.7</v>
      </c>
      <c r="M443">
        <v>0.11</v>
      </c>
      <c r="N443" t="s">
        <v>68</v>
      </c>
      <c r="O443" t="s">
        <v>68</v>
      </c>
      <c r="P443">
        <v>0</v>
      </c>
      <c r="R443">
        <v>0</v>
      </c>
      <c r="T443">
        <v>0</v>
      </c>
      <c r="U443">
        <v>0</v>
      </c>
      <c r="X443">
        <v>17.600000000000001</v>
      </c>
      <c r="BG443">
        <v>552</v>
      </c>
    </row>
    <row r="444" spans="1:59" x14ac:dyDescent="0.25">
      <c r="A444" t="s">
        <v>149</v>
      </c>
      <c r="B444">
        <v>7.46</v>
      </c>
      <c r="C444" t="s">
        <v>64</v>
      </c>
      <c r="E444" t="s">
        <v>70</v>
      </c>
      <c r="F444">
        <v>47</v>
      </c>
      <c r="G444">
        <v>19</v>
      </c>
      <c r="I444">
        <v>0.76</v>
      </c>
      <c r="M444">
        <v>2.1</v>
      </c>
      <c r="N444" t="s">
        <v>68</v>
      </c>
      <c r="O444" t="s">
        <v>68</v>
      </c>
      <c r="P444">
        <v>0</v>
      </c>
      <c r="R444">
        <v>0</v>
      </c>
      <c r="T444">
        <v>0</v>
      </c>
      <c r="U444">
        <v>0</v>
      </c>
      <c r="X444">
        <v>16.899999999999999</v>
      </c>
      <c r="BG444">
        <v>586</v>
      </c>
    </row>
    <row r="445" spans="1:59" x14ac:dyDescent="0.25">
      <c r="A445" t="s">
        <v>149</v>
      </c>
      <c r="B445">
        <v>7.53</v>
      </c>
      <c r="C445" t="s">
        <v>64</v>
      </c>
      <c r="E445">
        <v>0.02</v>
      </c>
      <c r="F445" t="s">
        <v>65</v>
      </c>
      <c r="G445" t="s">
        <v>66</v>
      </c>
      <c r="I445">
        <v>0.72</v>
      </c>
      <c r="M445">
        <v>0.17</v>
      </c>
      <c r="N445" t="s">
        <v>68</v>
      </c>
      <c r="O445" t="s">
        <v>68</v>
      </c>
      <c r="P445">
        <v>0</v>
      </c>
      <c r="R445">
        <v>0</v>
      </c>
      <c r="T445">
        <v>0</v>
      </c>
      <c r="U445">
        <v>0</v>
      </c>
      <c r="X445">
        <v>11.8</v>
      </c>
      <c r="BG445">
        <v>578</v>
      </c>
    </row>
    <row r="446" spans="1:59" x14ac:dyDescent="0.25">
      <c r="A446" t="s">
        <v>140</v>
      </c>
      <c r="H446">
        <v>136</v>
      </c>
      <c r="X446">
        <v>23.2</v>
      </c>
    </row>
    <row r="447" spans="1:59" x14ac:dyDescent="0.25">
      <c r="A447" t="s">
        <v>144</v>
      </c>
      <c r="B447">
        <v>7.36</v>
      </c>
      <c r="C447" t="s">
        <v>64</v>
      </c>
      <c r="E447" t="s">
        <v>70</v>
      </c>
      <c r="F447" t="s">
        <v>65</v>
      </c>
      <c r="G447" t="s">
        <v>66</v>
      </c>
      <c r="I447">
        <v>0.62</v>
      </c>
      <c r="M447" t="s">
        <v>67</v>
      </c>
      <c r="N447" t="s">
        <v>68</v>
      </c>
      <c r="O447" t="s">
        <v>68</v>
      </c>
      <c r="P447">
        <v>0</v>
      </c>
      <c r="R447">
        <v>0</v>
      </c>
      <c r="T447">
        <v>0</v>
      </c>
      <c r="U447">
        <v>0</v>
      </c>
      <c r="X447">
        <v>10.1</v>
      </c>
      <c r="BG447">
        <v>556</v>
      </c>
    </row>
    <row r="448" spans="1:59" x14ac:dyDescent="0.25">
      <c r="A448" t="s">
        <v>144</v>
      </c>
      <c r="B448">
        <v>7.42</v>
      </c>
      <c r="C448" t="s">
        <v>64</v>
      </c>
      <c r="D448">
        <v>1.1000000000000001</v>
      </c>
      <c r="E448" t="s">
        <v>70</v>
      </c>
      <c r="F448" t="s">
        <v>65</v>
      </c>
      <c r="G448" t="s">
        <v>66</v>
      </c>
      <c r="H448">
        <v>170</v>
      </c>
      <c r="I448">
        <v>0.64</v>
      </c>
      <c r="L448">
        <v>77</v>
      </c>
      <c r="M448" t="s">
        <v>67</v>
      </c>
      <c r="N448" t="s">
        <v>68</v>
      </c>
      <c r="O448" t="s">
        <v>68</v>
      </c>
      <c r="P448">
        <v>0</v>
      </c>
      <c r="R448">
        <v>0</v>
      </c>
      <c r="T448">
        <v>0</v>
      </c>
      <c r="U448">
        <v>0</v>
      </c>
      <c r="X448">
        <v>17.600000000000001</v>
      </c>
      <c r="Y448">
        <v>7.6</v>
      </c>
      <c r="Z448">
        <v>2.4</v>
      </c>
      <c r="AB448" t="s">
        <v>68</v>
      </c>
      <c r="AC448">
        <v>0.32</v>
      </c>
      <c r="BC448" t="s">
        <v>72</v>
      </c>
      <c r="BE448" t="s">
        <v>71</v>
      </c>
      <c r="BG448">
        <v>563</v>
      </c>
    </row>
    <row r="449" spans="1:61" x14ac:dyDescent="0.25">
      <c r="A449" t="s">
        <v>144</v>
      </c>
      <c r="AT449" t="s">
        <v>69</v>
      </c>
      <c r="AV449" t="s">
        <v>68</v>
      </c>
      <c r="AX449" t="s">
        <v>69</v>
      </c>
      <c r="AY449" t="s">
        <v>69</v>
      </c>
    </row>
    <row r="450" spans="1:61" x14ac:dyDescent="0.25">
      <c r="A450" t="s">
        <v>144</v>
      </c>
      <c r="B450">
        <v>7.39</v>
      </c>
      <c r="C450" t="s">
        <v>64</v>
      </c>
      <c r="E450" t="s">
        <v>70</v>
      </c>
      <c r="F450" t="s">
        <v>65</v>
      </c>
      <c r="G450">
        <v>19</v>
      </c>
      <c r="I450">
        <v>0.74</v>
      </c>
      <c r="M450">
        <v>0.16</v>
      </c>
      <c r="N450" t="s">
        <v>68</v>
      </c>
      <c r="O450" t="s">
        <v>68</v>
      </c>
      <c r="P450">
        <v>0</v>
      </c>
      <c r="R450">
        <v>0</v>
      </c>
      <c r="T450">
        <v>0</v>
      </c>
      <c r="U450">
        <v>0</v>
      </c>
      <c r="X450">
        <v>23.6</v>
      </c>
      <c r="BG450">
        <v>579</v>
      </c>
    </row>
    <row r="451" spans="1:61" x14ac:dyDescent="0.25">
      <c r="A451" t="s">
        <v>144</v>
      </c>
      <c r="B451">
        <v>7.83</v>
      </c>
      <c r="C451" t="s">
        <v>64</v>
      </c>
      <c r="E451">
        <v>0.01</v>
      </c>
      <c r="F451" t="s">
        <v>65</v>
      </c>
      <c r="G451" t="s">
        <v>66</v>
      </c>
      <c r="I451">
        <v>0.68</v>
      </c>
      <c r="M451">
        <v>0.13</v>
      </c>
      <c r="N451" t="s">
        <v>68</v>
      </c>
      <c r="O451" t="s">
        <v>68</v>
      </c>
      <c r="P451">
        <v>0</v>
      </c>
      <c r="R451">
        <v>0</v>
      </c>
      <c r="T451">
        <v>0</v>
      </c>
      <c r="U451">
        <v>0</v>
      </c>
      <c r="X451">
        <v>14.5</v>
      </c>
      <c r="AE451" t="s">
        <v>69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7</v>
      </c>
      <c r="AN451">
        <v>0</v>
      </c>
      <c r="AO451">
        <v>0</v>
      </c>
      <c r="BG451">
        <v>568</v>
      </c>
    </row>
    <row r="452" spans="1:61" x14ac:dyDescent="0.25">
      <c r="A452" t="s">
        <v>143</v>
      </c>
      <c r="B452">
        <v>7.88</v>
      </c>
      <c r="C452" t="s">
        <v>64</v>
      </c>
      <c r="E452">
        <v>0.01</v>
      </c>
      <c r="F452" t="s">
        <v>65</v>
      </c>
      <c r="G452">
        <v>12</v>
      </c>
      <c r="I452">
        <v>0.48</v>
      </c>
      <c r="M452" t="s">
        <v>67</v>
      </c>
      <c r="N452" t="s">
        <v>68</v>
      </c>
      <c r="O452" t="s">
        <v>68</v>
      </c>
      <c r="P452">
        <v>0</v>
      </c>
      <c r="R452">
        <v>0</v>
      </c>
      <c r="T452">
        <v>0</v>
      </c>
      <c r="U452">
        <v>0</v>
      </c>
      <c r="X452">
        <v>11.9</v>
      </c>
      <c r="AE452" t="s">
        <v>69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BG452">
        <v>489</v>
      </c>
    </row>
    <row r="453" spans="1:61" x14ac:dyDescent="0.25">
      <c r="A453" t="s">
        <v>143</v>
      </c>
      <c r="B453">
        <v>7.94</v>
      </c>
      <c r="C453" t="s">
        <v>64</v>
      </c>
      <c r="E453" t="s">
        <v>70</v>
      </c>
      <c r="F453" t="s">
        <v>65</v>
      </c>
      <c r="G453">
        <v>12</v>
      </c>
      <c r="I453">
        <v>0.44</v>
      </c>
      <c r="M453" t="s">
        <v>69</v>
      </c>
      <c r="N453" t="s">
        <v>68</v>
      </c>
      <c r="O453" t="s">
        <v>68</v>
      </c>
      <c r="P453">
        <v>0</v>
      </c>
      <c r="R453">
        <v>0</v>
      </c>
      <c r="T453">
        <v>0</v>
      </c>
      <c r="U453">
        <v>0</v>
      </c>
      <c r="X453">
        <v>17.100000000000001</v>
      </c>
      <c r="BG453">
        <v>503</v>
      </c>
    </row>
    <row r="454" spans="1:61" x14ac:dyDescent="0.25">
      <c r="A454" t="s">
        <v>143</v>
      </c>
      <c r="B454">
        <v>7.82</v>
      </c>
      <c r="C454" t="s">
        <v>64</v>
      </c>
      <c r="E454" t="s">
        <v>70</v>
      </c>
      <c r="F454" t="s">
        <v>65</v>
      </c>
      <c r="G454" t="s">
        <v>66</v>
      </c>
      <c r="I454">
        <v>0.5</v>
      </c>
      <c r="M454">
        <v>0.15</v>
      </c>
      <c r="N454" t="s">
        <v>68</v>
      </c>
      <c r="O454" t="s">
        <v>68</v>
      </c>
      <c r="P454">
        <v>0</v>
      </c>
      <c r="R454">
        <v>0</v>
      </c>
      <c r="T454">
        <v>0</v>
      </c>
      <c r="U454">
        <v>0</v>
      </c>
      <c r="X454">
        <v>16.100000000000001</v>
      </c>
      <c r="BG454">
        <v>476</v>
      </c>
    </row>
    <row r="455" spans="1:61" x14ac:dyDescent="0.25">
      <c r="A455" t="s">
        <v>142</v>
      </c>
      <c r="B455">
        <v>7.7</v>
      </c>
      <c r="C455" t="s">
        <v>64</v>
      </c>
      <c r="E455" t="s">
        <v>70</v>
      </c>
      <c r="F455" t="s">
        <v>65</v>
      </c>
      <c r="G455" t="s">
        <v>66</v>
      </c>
      <c r="I455">
        <v>0.7</v>
      </c>
      <c r="J455">
        <v>18</v>
      </c>
      <c r="M455" t="s">
        <v>67</v>
      </c>
      <c r="N455" t="s">
        <v>68</v>
      </c>
      <c r="O455" t="s">
        <v>68</v>
      </c>
      <c r="P455">
        <v>0</v>
      </c>
      <c r="R455">
        <v>0</v>
      </c>
      <c r="T455">
        <v>0</v>
      </c>
      <c r="U455">
        <v>0</v>
      </c>
      <c r="X455">
        <v>8.9</v>
      </c>
      <c r="BG455">
        <v>535</v>
      </c>
    </row>
    <row r="456" spans="1:61" x14ac:dyDescent="0.25">
      <c r="A456" t="s">
        <v>142</v>
      </c>
      <c r="B456">
        <v>7.46</v>
      </c>
      <c r="C456" t="s">
        <v>64</v>
      </c>
      <c r="E456" t="s">
        <v>70</v>
      </c>
      <c r="F456" t="s">
        <v>65</v>
      </c>
      <c r="G456">
        <v>11</v>
      </c>
      <c r="I456">
        <v>0.68</v>
      </c>
      <c r="M456" t="s">
        <v>67</v>
      </c>
      <c r="N456" t="s">
        <v>68</v>
      </c>
      <c r="O456" t="s">
        <v>68</v>
      </c>
      <c r="P456">
        <v>0</v>
      </c>
      <c r="R456">
        <v>0</v>
      </c>
      <c r="T456">
        <v>0</v>
      </c>
      <c r="U456">
        <v>0</v>
      </c>
      <c r="X456">
        <v>15</v>
      </c>
      <c r="BG456">
        <v>558</v>
      </c>
    </row>
    <row r="457" spans="1:61" x14ac:dyDescent="0.25">
      <c r="A457" t="s">
        <v>142</v>
      </c>
      <c r="B457">
        <v>7.69</v>
      </c>
      <c r="C457" t="s">
        <v>64</v>
      </c>
      <c r="E457" t="s">
        <v>70</v>
      </c>
      <c r="F457" t="s">
        <v>65</v>
      </c>
      <c r="G457">
        <v>12</v>
      </c>
      <c r="I457">
        <v>0.74</v>
      </c>
      <c r="M457" t="s">
        <v>69</v>
      </c>
      <c r="N457" t="s">
        <v>68</v>
      </c>
      <c r="O457" t="s">
        <v>68</v>
      </c>
      <c r="P457">
        <v>0</v>
      </c>
      <c r="R457">
        <v>0</v>
      </c>
      <c r="T457">
        <v>0</v>
      </c>
      <c r="U457">
        <v>0</v>
      </c>
      <c r="X457">
        <v>25.1</v>
      </c>
      <c r="BG457">
        <v>519</v>
      </c>
    </row>
    <row r="458" spans="1:61" x14ac:dyDescent="0.25">
      <c r="A458" t="s">
        <v>142</v>
      </c>
      <c r="B458">
        <v>7.66</v>
      </c>
      <c r="C458" t="s">
        <v>64</v>
      </c>
      <c r="E458" t="s">
        <v>70</v>
      </c>
      <c r="F458" t="s">
        <v>65</v>
      </c>
      <c r="G458" t="s">
        <v>66</v>
      </c>
      <c r="I458">
        <v>0.62</v>
      </c>
      <c r="M458">
        <v>0.14000000000000001</v>
      </c>
      <c r="N458" t="s">
        <v>68</v>
      </c>
      <c r="O458" t="s">
        <v>68</v>
      </c>
      <c r="P458">
        <v>0</v>
      </c>
      <c r="R458">
        <v>0</v>
      </c>
      <c r="T458">
        <v>0</v>
      </c>
      <c r="U458">
        <v>0</v>
      </c>
      <c r="X458">
        <v>18.2</v>
      </c>
      <c r="AE458" t="s">
        <v>69</v>
      </c>
      <c r="AF458">
        <v>1200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BG458">
        <v>528</v>
      </c>
    </row>
    <row r="459" spans="1:61" x14ac:dyDescent="0.25">
      <c r="A459" t="s">
        <v>132</v>
      </c>
      <c r="B459">
        <v>7.43</v>
      </c>
      <c r="C459" t="s">
        <v>64</v>
      </c>
      <c r="E459">
        <v>0.02</v>
      </c>
      <c r="F459" t="s">
        <v>65</v>
      </c>
      <c r="G459">
        <v>20</v>
      </c>
      <c r="I459">
        <v>0.78</v>
      </c>
      <c r="J459">
        <v>20</v>
      </c>
      <c r="M459" t="s">
        <v>67</v>
      </c>
      <c r="N459" t="s">
        <v>68</v>
      </c>
      <c r="T459">
        <v>0</v>
      </c>
      <c r="U459">
        <v>0</v>
      </c>
      <c r="X459">
        <v>11.2</v>
      </c>
      <c r="BG459">
        <v>585</v>
      </c>
    </row>
    <row r="460" spans="1:61" x14ac:dyDescent="0.25">
      <c r="A460" t="s">
        <v>132</v>
      </c>
      <c r="N460" t="s">
        <v>68</v>
      </c>
      <c r="T460">
        <v>0</v>
      </c>
      <c r="U460">
        <v>0</v>
      </c>
    </row>
    <row r="461" spans="1:61" x14ac:dyDescent="0.25">
      <c r="A461" t="s">
        <v>132</v>
      </c>
      <c r="B461">
        <v>7.42</v>
      </c>
      <c r="C461" t="s">
        <v>64</v>
      </c>
      <c r="D461" t="s">
        <v>68</v>
      </c>
      <c r="E461">
        <v>0.02</v>
      </c>
      <c r="F461" t="s">
        <v>65</v>
      </c>
      <c r="G461">
        <v>17</v>
      </c>
      <c r="I461">
        <v>0.76</v>
      </c>
      <c r="J461">
        <v>21</v>
      </c>
      <c r="N461" t="s">
        <v>68</v>
      </c>
      <c r="S461">
        <v>2.5299999999999998</v>
      </c>
      <c r="T461">
        <v>0</v>
      </c>
      <c r="U461">
        <v>0</v>
      </c>
      <c r="X461">
        <v>12.1</v>
      </c>
      <c r="BG461">
        <v>574</v>
      </c>
      <c r="BH461">
        <v>70</v>
      </c>
      <c r="BI461">
        <v>22.9</v>
      </c>
    </row>
    <row r="462" spans="1:61" x14ac:dyDescent="0.25">
      <c r="A462" t="s">
        <v>132</v>
      </c>
      <c r="N462" t="s">
        <v>68</v>
      </c>
      <c r="T462">
        <v>0</v>
      </c>
      <c r="U462">
        <v>0</v>
      </c>
    </row>
    <row r="463" spans="1:61" x14ac:dyDescent="0.25">
      <c r="A463" t="s">
        <v>132</v>
      </c>
      <c r="B463">
        <v>7.44</v>
      </c>
      <c r="C463" t="s">
        <v>64</v>
      </c>
      <c r="D463" t="s">
        <v>68</v>
      </c>
      <c r="E463">
        <v>0.02</v>
      </c>
      <c r="F463" t="s">
        <v>65</v>
      </c>
      <c r="G463">
        <v>19</v>
      </c>
      <c r="I463">
        <v>0.76</v>
      </c>
      <c r="J463">
        <v>19</v>
      </c>
      <c r="N463" t="s">
        <v>68</v>
      </c>
      <c r="T463">
        <v>0</v>
      </c>
      <c r="U463">
        <v>0</v>
      </c>
      <c r="X463">
        <v>13.4</v>
      </c>
      <c r="BG463">
        <v>557</v>
      </c>
    </row>
    <row r="464" spans="1:61" x14ac:dyDescent="0.25">
      <c r="A464" t="s">
        <v>132</v>
      </c>
      <c r="N464" t="s">
        <v>68</v>
      </c>
      <c r="T464">
        <v>0</v>
      </c>
      <c r="U464">
        <v>0</v>
      </c>
    </row>
    <row r="465" spans="1:62" x14ac:dyDescent="0.25">
      <c r="A465" t="s">
        <v>132</v>
      </c>
      <c r="B465">
        <v>7.45</v>
      </c>
      <c r="C465" t="s">
        <v>64</v>
      </c>
      <c r="E465">
        <v>0.02</v>
      </c>
      <c r="F465" t="s">
        <v>65</v>
      </c>
      <c r="G465" t="s">
        <v>66</v>
      </c>
      <c r="I465">
        <v>0.78</v>
      </c>
      <c r="M465" t="s">
        <v>67</v>
      </c>
      <c r="N465" t="s">
        <v>68</v>
      </c>
      <c r="O465" t="s">
        <v>68</v>
      </c>
      <c r="P465">
        <v>0</v>
      </c>
      <c r="R465">
        <v>0</v>
      </c>
      <c r="T465">
        <v>0</v>
      </c>
      <c r="U465">
        <v>0</v>
      </c>
      <c r="X465">
        <v>12.9</v>
      </c>
      <c r="BG465">
        <v>562</v>
      </c>
    </row>
    <row r="466" spans="1:62" x14ac:dyDescent="0.25">
      <c r="A466" t="s">
        <v>132</v>
      </c>
      <c r="B466">
        <v>7.6</v>
      </c>
      <c r="C466" t="s">
        <v>64</v>
      </c>
      <c r="D466" t="s">
        <v>68</v>
      </c>
      <c r="E466">
        <v>0.02</v>
      </c>
      <c r="F466" t="s">
        <v>65</v>
      </c>
      <c r="G466">
        <v>19</v>
      </c>
      <c r="I466">
        <v>0.8</v>
      </c>
      <c r="J466">
        <v>20</v>
      </c>
      <c r="K466">
        <v>0.14000000000000001</v>
      </c>
      <c r="L466">
        <v>72</v>
      </c>
      <c r="N466" t="s">
        <v>68</v>
      </c>
      <c r="Q466">
        <v>14.8</v>
      </c>
      <c r="T466">
        <v>0</v>
      </c>
      <c r="U466">
        <v>0</v>
      </c>
      <c r="V466">
        <v>0.05</v>
      </c>
      <c r="W466" t="s">
        <v>65</v>
      </c>
      <c r="X466">
        <v>13.1</v>
      </c>
      <c r="AA466" t="s">
        <v>67</v>
      </c>
      <c r="AD466" t="s">
        <v>69</v>
      </c>
      <c r="AP466" t="s">
        <v>78</v>
      </c>
      <c r="AQ466" t="s">
        <v>79</v>
      </c>
      <c r="AR466" t="s">
        <v>80</v>
      </c>
      <c r="AS466" t="s">
        <v>81</v>
      </c>
      <c r="AT466" t="s">
        <v>82</v>
      </c>
      <c r="AV466" t="s">
        <v>68</v>
      </c>
      <c r="AW466" t="s">
        <v>70</v>
      </c>
      <c r="AX466" t="s">
        <v>68</v>
      </c>
      <c r="AY466" t="s">
        <v>68</v>
      </c>
      <c r="AZ466">
        <v>6.5</v>
      </c>
      <c r="BA466" t="s">
        <v>83</v>
      </c>
      <c r="BB466" t="s">
        <v>69</v>
      </c>
      <c r="BD466" t="s">
        <v>84</v>
      </c>
      <c r="BF466" t="s">
        <v>81</v>
      </c>
      <c r="BG466">
        <v>559</v>
      </c>
      <c r="BJ466" t="s">
        <v>85</v>
      </c>
    </row>
    <row r="467" spans="1:62" x14ac:dyDescent="0.25">
      <c r="A467" t="s">
        <v>132</v>
      </c>
      <c r="B467">
        <v>7.37</v>
      </c>
      <c r="C467" t="s">
        <v>64</v>
      </c>
      <c r="D467" t="s">
        <v>68</v>
      </c>
      <c r="E467">
        <v>0.02</v>
      </c>
      <c r="F467" t="s">
        <v>65</v>
      </c>
      <c r="G467">
        <v>12</v>
      </c>
      <c r="I467">
        <v>0.78</v>
      </c>
      <c r="J467">
        <v>22</v>
      </c>
      <c r="N467" t="s">
        <v>68</v>
      </c>
      <c r="T467">
        <v>0</v>
      </c>
      <c r="U467">
        <v>0</v>
      </c>
      <c r="X467">
        <v>13.8</v>
      </c>
      <c r="BG467">
        <v>588</v>
      </c>
    </row>
    <row r="468" spans="1:62" x14ac:dyDescent="0.25">
      <c r="A468" t="s">
        <v>132</v>
      </c>
      <c r="N468" t="s">
        <v>68</v>
      </c>
      <c r="T468">
        <v>0</v>
      </c>
      <c r="U468">
        <v>0</v>
      </c>
    </row>
    <row r="469" spans="1:62" x14ac:dyDescent="0.25">
      <c r="A469" t="s">
        <v>132</v>
      </c>
      <c r="B469">
        <v>7.31</v>
      </c>
      <c r="C469" t="s">
        <v>64</v>
      </c>
      <c r="D469" t="s">
        <v>68</v>
      </c>
      <c r="E469">
        <v>0.06</v>
      </c>
      <c r="F469" t="s">
        <v>65</v>
      </c>
      <c r="G469">
        <v>41</v>
      </c>
      <c r="I469">
        <v>0.74</v>
      </c>
      <c r="J469">
        <v>19</v>
      </c>
      <c r="N469" t="s">
        <v>68</v>
      </c>
      <c r="T469">
        <v>0</v>
      </c>
      <c r="U469">
        <v>0</v>
      </c>
      <c r="X469">
        <v>14.8</v>
      </c>
      <c r="BG469">
        <v>557</v>
      </c>
    </row>
    <row r="470" spans="1:62" x14ac:dyDescent="0.25">
      <c r="A470" t="s">
        <v>132</v>
      </c>
      <c r="N470" t="s">
        <v>68</v>
      </c>
      <c r="T470">
        <v>0</v>
      </c>
      <c r="U470">
        <v>0</v>
      </c>
      <c r="X470">
        <v>14.7</v>
      </c>
      <c r="BG470">
        <v>498</v>
      </c>
    </row>
    <row r="471" spans="1:62" x14ac:dyDescent="0.25">
      <c r="A471" t="s">
        <v>132</v>
      </c>
      <c r="B471">
        <v>7.54</v>
      </c>
      <c r="C471" t="s">
        <v>64</v>
      </c>
      <c r="E471">
        <v>0.06</v>
      </c>
      <c r="I471">
        <v>0.72</v>
      </c>
      <c r="M471">
        <v>0.83</v>
      </c>
      <c r="N471" t="s">
        <v>68</v>
      </c>
      <c r="T471">
        <v>0</v>
      </c>
      <c r="U471">
        <v>0</v>
      </c>
      <c r="X471">
        <v>14.2</v>
      </c>
      <c r="BG471">
        <v>553</v>
      </c>
    </row>
    <row r="472" spans="1:62" x14ac:dyDescent="0.25">
      <c r="A472" t="s">
        <v>132</v>
      </c>
      <c r="B472">
        <v>7.44</v>
      </c>
      <c r="C472" t="s">
        <v>64</v>
      </c>
      <c r="D472" t="s">
        <v>68</v>
      </c>
      <c r="E472">
        <v>0.09</v>
      </c>
      <c r="F472">
        <v>100</v>
      </c>
      <c r="G472">
        <v>55</v>
      </c>
      <c r="I472">
        <v>0.78</v>
      </c>
      <c r="J472">
        <v>21</v>
      </c>
      <c r="N472" t="s">
        <v>68</v>
      </c>
      <c r="T472">
        <v>0</v>
      </c>
      <c r="U472">
        <v>0</v>
      </c>
      <c r="X472">
        <v>14.4</v>
      </c>
      <c r="BG472">
        <v>452</v>
      </c>
    </row>
    <row r="473" spans="1:62" x14ac:dyDescent="0.25">
      <c r="A473" t="s">
        <v>132</v>
      </c>
      <c r="N473" t="s">
        <v>68</v>
      </c>
      <c r="T473">
        <v>0</v>
      </c>
      <c r="U473">
        <v>0</v>
      </c>
    </row>
    <row r="474" spans="1:62" x14ac:dyDescent="0.25">
      <c r="A474" t="s">
        <v>132</v>
      </c>
      <c r="B474">
        <v>7.51</v>
      </c>
      <c r="C474" t="s">
        <v>64</v>
      </c>
      <c r="D474">
        <v>1.1000000000000001</v>
      </c>
      <c r="E474">
        <v>0.03</v>
      </c>
      <c r="F474" t="s">
        <v>65</v>
      </c>
      <c r="G474" t="s">
        <v>66</v>
      </c>
      <c r="I474">
        <v>0.72</v>
      </c>
      <c r="J474">
        <v>20</v>
      </c>
      <c r="N474" t="s">
        <v>68</v>
      </c>
      <c r="T474">
        <v>0</v>
      </c>
      <c r="U474">
        <v>0</v>
      </c>
      <c r="X474">
        <v>14.7</v>
      </c>
      <c r="BG474">
        <v>554</v>
      </c>
    </row>
    <row r="475" spans="1:62" x14ac:dyDescent="0.25">
      <c r="A475" t="s">
        <v>132</v>
      </c>
      <c r="B475">
        <v>7.48</v>
      </c>
      <c r="C475" t="s">
        <v>64</v>
      </c>
      <c r="D475">
        <v>1.1000000000000001</v>
      </c>
      <c r="E475">
        <v>7.0000000000000007E-2</v>
      </c>
      <c r="F475" t="s">
        <v>65</v>
      </c>
      <c r="G475">
        <v>48</v>
      </c>
      <c r="I475">
        <v>0.78</v>
      </c>
      <c r="J475">
        <v>21</v>
      </c>
      <c r="N475" t="s">
        <v>68</v>
      </c>
      <c r="T475">
        <v>0</v>
      </c>
      <c r="U475">
        <v>0</v>
      </c>
      <c r="X475">
        <v>13.6</v>
      </c>
      <c r="BG475">
        <v>581</v>
      </c>
    </row>
    <row r="476" spans="1:62" x14ac:dyDescent="0.25">
      <c r="A476" t="s">
        <v>132</v>
      </c>
      <c r="N476" t="s">
        <v>68</v>
      </c>
      <c r="T476">
        <v>0</v>
      </c>
      <c r="U476">
        <v>0</v>
      </c>
    </row>
    <row r="477" spans="1:62" x14ac:dyDescent="0.25">
      <c r="A477" t="s">
        <v>132</v>
      </c>
      <c r="B477">
        <v>7.53</v>
      </c>
      <c r="C477" t="s">
        <v>64</v>
      </c>
      <c r="E477">
        <v>0.06</v>
      </c>
      <c r="F477" t="s">
        <v>65</v>
      </c>
      <c r="G477" t="s">
        <v>66</v>
      </c>
      <c r="I477">
        <v>0.76</v>
      </c>
      <c r="M477">
        <v>0.13</v>
      </c>
      <c r="N477" t="s">
        <v>68</v>
      </c>
      <c r="T477">
        <v>0</v>
      </c>
      <c r="U477">
        <v>0</v>
      </c>
      <c r="X477">
        <v>13.8</v>
      </c>
      <c r="BG477">
        <v>560</v>
      </c>
    </row>
    <row r="478" spans="1:62" x14ac:dyDescent="0.25">
      <c r="A478" t="s">
        <v>132</v>
      </c>
      <c r="B478">
        <v>7.45</v>
      </c>
      <c r="C478" t="s">
        <v>64</v>
      </c>
      <c r="D478" t="s">
        <v>68</v>
      </c>
      <c r="E478">
        <v>7.0000000000000007E-2</v>
      </c>
      <c r="F478" t="s">
        <v>65</v>
      </c>
      <c r="G478">
        <v>19</v>
      </c>
      <c r="I478">
        <v>0.8</v>
      </c>
      <c r="J478">
        <v>20</v>
      </c>
      <c r="N478" t="s">
        <v>68</v>
      </c>
      <c r="T478">
        <v>0</v>
      </c>
      <c r="U478">
        <v>0</v>
      </c>
      <c r="X478">
        <v>13.2</v>
      </c>
      <c r="BG478">
        <v>563</v>
      </c>
    </row>
    <row r="479" spans="1:62" x14ac:dyDescent="0.25">
      <c r="A479" t="s">
        <v>132</v>
      </c>
      <c r="B479">
        <v>7.56</v>
      </c>
      <c r="C479" t="s">
        <v>64</v>
      </c>
      <c r="D479" t="s">
        <v>68</v>
      </c>
      <c r="E479">
        <v>0.05</v>
      </c>
      <c r="F479" t="s">
        <v>65</v>
      </c>
      <c r="G479">
        <v>34</v>
      </c>
      <c r="I479">
        <v>0.72</v>
      </c>
      <c r="J479">
        <v>21</v>
      </c>
      <c r="N479" t="s">
        <v>68</v>
      </c>
      <c r="T479">
        <v>0</v>
      </c>
      <c r="U479">
        <v>0</v>
      </c>
      <c r="X479">
        <v>12.8</v>
      </c>
      <c r="BG479">
        <v>568</v>
      </c>
    </row>
    <row r="480" spans="1:62" x14ac:dyDescent="0.25">
      <c r="A480" t="s">
        <v>132</v>
      </c>
      <c r="N480" t="s">
        <v>68</v>
      </c>
      <c r="T480">
        <v>0</v>
      </c>
      <c r="U480">
        <v>0</v>
      </c>
    </row>
    <row r="481" spans="1:59" x14ac:dyDescent="0.25">
      <c r="A481" t="s">
        <v>132</v>
      </c>
      <c r="B481">
        <v>7.51</v>
      </c>
      <c r="C481" t="s">
        <v>64</v>
      </c>
      <c r="D481" t="s">
        <v>68</v>
      </c>
      <c r="E481">
        <v>7.0000000000000007E-2</v>
      </c>
      <c r="F481" t="s">
        <v>65</v>
      </c>
      <c r="G481">
        <v>27</v>
      </c>
      <c r="I481">
        <v>0.74</v>
      </c>
      <c r="J481">
        <v>23</v>
      </c>
      <c r="N481" t="s">
        <v>68</v>
      </c>
      <c r="T481">
        <v>0</v>
      </c>
      <c r="U481">
        <v>0</v>
      </c>
      <c r="X481">
        <v>12.8</v>
      </c>
      <c r="BG481">
        <v>579</v>
      </c>
    </row>
    <row r="482" spans="1:59" x14ac:dyDescent="0.25">
      <c r="A482" t="s">
        <v>132</v>
      </c>
      <c r="N482" t="s">
        <v>68</v>
      </c>
      <c r="T482">
        <v>0</v>
      </c>
      <c r="U482">
        <v>0</v>
      </c>
      <c r="X482">
        <v>12.8</v>
      </c>
      <c r="BG482">
        <v>557</v>
      </c>
    </row>
    <row r="483" spans="1:59" x14ac:dyDescent="0.25">
      <c r="A483" t="s">
        <v>214</v>
      </c>
      <c r="B483">
        <v>7.39</v>
      </c>
      <c r="C483" t="s">
        <v>64</v>
      </c>
      <c r="E483">
        <v>0.01</v>
      </c>
      <c r="F483" t="s">
        <v>65</v>
      </c>
      <c r="G483">
        <v>12</v>
      </c>
      <c r="I483">
        <v>0.32</v>
      </c>
      <c r="M483" t="s">
        <v>67</v>
      </c>
      <c r="N483" t="s">
        <v>68</v>
      </c>
      <c r="O483" t="s">
        <v>68</v>
      </c>
      <c r="P483">
        <v>0</v>
      </c>
      <c r="R483">
        <v>0</v>
      </c>
      <c r="T483">
        <v>0</v>
      </c>
      <c r="U483">
        <v>0</v>
      </c>
      <c r="X483">
        <v>10.6</v>
      </c>
      <c r="AE483" t="s">
        <v>69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BG483">
        <v>578</v>
      </c>
    </row>
    <row r="484" spans="1:59" x14ac:dyDescent="0.25">
      <c r="A484" t="s">
        <v>214</v>
      </c>
      <c r="B484">
        <v>7.72</v>
      </c>
      <c r="C484" t="s">
        <v>64</v>
      </c>
      <c r="D484">
        <v>2.5</v>
      </c>
      <c r="E484" t="s">
        <v>70</v>
      </c>
      <c r="F484" t="s">
        <v>65</v>
      </c>
      <c r="G484" t="s">
        <v>66</v>
      </c>
      <c r="H484">
        <v>184</v>
      </c>
      <c r="I484">
        <v>0.34</v>
      </c>
      <c r="L484" t="s">
        <v>77</v>
      </c>
      <c r="M484" t="s">
        <v>69</v>
      </c>
      <c r="N484" t="s">
        <v>68</v>
      </c>
      <c r="O484" t="s">
        <v>68</v>
      </c>
      <c r="P484">
        <v>0</v>
      </c>
      <c r="R484">
        <v>0</v>
      </c>
      <c r="T484">
        <v>0</v>
      </c>
      <c r="U484">
        <v>0</v>
      </c>
      <c r="X484">
        <v>21.7</v>
      </c>
      <c r="BE484">
        <v>3</v>
      </c>
      <c r="BG484">
        <v>584</v>
      </c>
    </row>
    <row r="485" spans="1:59" x14ac:dyDescent="0.25">
      <c r="A485" t="s">
        <v>214</v>
      </c>
      <c r="B485">
        <v>7.57</v>
      </c>
      <c r="C485" t="s">
        <v>64</v>
      </c>
      <c r="E485" t="s">
        <v>70</v>
      </c>
      <c r="F485" t="s">
        <v>65</v>
      </c>
      <c r="G485" t="s">
        <v>66</v>
      </c>
      <c r="I485">
        <v>0.3</v>
      </c>
      <c r="M485">
        <v>0.11</v>
      </c>
      <c r="N485" t="s">
        <v>68</v>
      </c>
      <c r="O485" t="s">
        <v>68</v>
      </c>
      <c r="P485">
        <v>0</v>
      </c>
      <c r="R485">
        <v>0</v>
      </c>
      <c r="T485">
        <v>0</v>
      </c>
      <c r="U485">
        <v>0</v>
      </c>
      <c r="X485">
        <v>9.3000000000000007</v>
      </c>
      <c r="BG485">
        <v>563</v>
      </c>
    </row>
    <row r="486" spans="1:59" x14ac:dyDescent="0.25">
      <c r="A486" t="s">
        <v>93</v>
      </c>
      <c r="B486">
        <v>7.59</v>
      </c>
      <c r="C486" t="s">
        <v>64</v>
      </c>
      <c r="E486">
        <v>0.01</v>
      </c>
      <c r="F486" t="s">
        <v>65</v>
      </c>
      <c r="G486">
        <v>12</v>
      </c>
      <c r="I486">
        <v>0.48</v>
      </c>
      <c r="J486">
        <v>4</v>
      </c>
      <c r="M486" t="s">
        <v>67</v>
      </c>
      <c r="N486" t="s">
        <v>68</v>
      </c>
      <c r="P486">
        <v>0</v>
      </c>
      <c r="T486">
        <v>0</v>
      </c>
      <c r="U486">
        <v>0</v>
      </c>
      <c r="X486">
        <v>7.3</v>
      </c>
      <c r="BG486">
        <v>302</v>
      </c>
    </row>
    <row r="487" spans="1:59" x14ac:dyDescent="0.25">
      <c r="A487" t="s">
        <v>93</v>
      </c>
      <c r="D487" t="s">
        <v>68</v>
      </c>
      <c r="H487">
        <v>94</v>
      </c>
      <c r="Y487">
        <v>2.9</v>
      </c>
      <c r="Z487" t="s">
        <v>71</v>
      </c>
      <c r="AB487" t="s">
        <v>68</v>
      </c>
      <c r="AC487" t="s">
        <v>64</v>
      </c>
      <c r="BC487" t="s">
        <v>72</v>
      </c>
      <c r="BE487" t="s">
        <v>71</v>
      </c>
    </row>
    <row r="488" spans="1:59" x14ac:dyDescent="0.25">
      <c r="A488" t="s">
        <v>93</v>
      </c>
      <c r="B488">
        <v>7.6</v>
      </c>
      <c r="C488" t="s">
        <v>64</v>
      </c>
      <c r="E488">
        <v>0.01</v>
      </c>
      <c r="F488" t="s">
        <v>65</v>
      </c>
      <c r="G488">
        <v>12</v>
      </c>
      <c r="I488">
        <v>0.46</v>
      </c>
      <c r="M488" t="s">
        <v>67</v>
      </c>
      <c r="N488" t="s">
        <v>68</v>
      </c>
      <c r="O488" t="s">
        <v>68</v>
      </c>
      <c r="P488">
        <v>0</v>
      </c>
      <c r="R488">
        <v>0</v>
      </c>
      <c r="T488">
        <v>0</v>
      </c>
      <c r="U488">
        <v>0</v>
      </c>
      <c r="X488">
        <v>14.5</v>
      </c>
      <c r="AE488" t="s">
        <v>69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BG488">
        <v>286</v>
      </c>
    </row>
    <row r="489" spans="1:59" x14ac:dyDescent="0.25">
      <c r="A489" t="s">
        <v>93</v>
      </c>
      <c r="B489">
        <v>7.54</v>
      </c>
      <c r="C489" t="s">
        <v>64</v>
      </c>
      <c r="E489" t="s">
        <v>70</v>
      </c>
      <c r="F489" t="s">
        <v>65</v>
      </c>
      <c r="G489" t="s">
        <v>66</v>
      </c>
      <c r="I489">
        <v>0.32</v>
      </c>
      <c r="M489" t="s">
        <v>69</v>
      </c>
      <c r="N489" t="s">
        <v>68</v>
      </c>
      <c r="O489" t="s">
        <v>68</v>
      </c>
      <c r="P489">
        <v>0</v>
      </c>
      <c r="R489">
        <v>0</v>
      </c>
      <c r="T489">
        <v>0</v>
      </c>
      <c r="U489">
        <v>0</v>
      </c>
      <c r="X489">
        <v>22.6</v>
      </c>
      <c r="BG489">
        <v>392</v>
      </c>
    </row>
    <row r="490" spans="1:59" x14ac:dyDescent="0.25">
      <c r="A490" t="s">
        <v>93</v>
      </c>
      <c r="B490">
        <v>7.65</v>
      </c>
      <c r="C490" t="s">
        <v>64</v>
      </c>
      <c r="E490" t="s">
        <v>70</v>
      </c>
      <c r="F490" t="s">
        <v>65</v>
      </c>
      <c r="G490">
        <v>12</v>
      </c>
      <c r="I490">
        <v>0.62</v>
      </c>
      <c r="M490">
        <v>0.14000000000000001</v>
      </c>
      <c r="N490" t="s">
        <v>68</v>
      </c>
      <c r="O490" t="s">
        <v>68</v>
      </c>
      <c r="P490">
        <v>0</v>
      </c>
      <c r="R490">
        <v>0</v>
      </c>
      <c r="T490">
        <v>0</v>
      </c>
      <c r="U490">
        <v>3</v>
      </c>
      <c r="X490">
        <v>15</v>
      </c>
      <c r="BG490">
        <v>367</v>
      </c>
    </row>
    <row r="491" spans="1:59" x14ac:dyDescent="0.25">
      <c r="A491" t="s">
        <v>136</v>
      </c>
      <c r="B491">
        <v>7.92</v>
      </c>
      <c r="C491" t="s">
        <v>64</v>
      </c>
      <c r="E491" t="s">
        <v>70</v>
      </c>
      <c r="F491" t="s">
        <v>65</v>
      </c>
      <c r="G491">
        <v>11</v>
      </c>
      <c r="I491">
        <v>0.5</v>
      </c>
      <c r="J491">
        <v>18</v>
      </c>
      <c r="M491" t="s">
        <v>67</v>
      </c>
      <c r="N491" t="s">
        <v>68</v>
      </c>
      <c r="O491" t="s">
        <v>68</v>
      </c>
      <c r="P491">
        <v>0</v>
      </c>
      <c r="R491">
        <v>0</v>
      </c>
      <c r="T491">
        <v>0</v>
      </c>
      <c r="U491">
        <v>0</v>
      </c>
      <c r="X491">
        <v>9.6</v>
      </c>
      <c r="BG491">
        <v>514</v>
      </c>
    </row>
    <row r="492" spans="1:59" x14ac:dyDescent="0.25">
      <c r="A492" t="s">
        <v>136</v>
      </c>
      <c r="B492">
        <v>7.65</v>
      </c>
      <c r="C492" t="s">
        <v>64</v>
      </c>
      <c r="E492" t="s">
        <v>70</v>
      </c>
      <c r="F492" t="s">
        <v>65</v>
      </c>
      <c r="G492">
        <v>11</v>
      </c>
      <c r="I492">
        <v>0.54</v>
      </c>
      <c r="M492" t="s">
        <v>67</v>
      </c>
      <c r="N492" t="s">
        <v>68</v>
      </c>
      <c r="O492" t="s">
        <v>68</v>
      </c>
      <c r="P492">
        <v>0</v>
      </c>
      <c r="R492">
        <v>0</v>
      </c>
      <c r="T492">
        <v>0</v>
      </c>
      <c r="U492">
        <v>0</v>
      </c>
      <c r="X492">
        <v>13</v>
      </c>
      <c r="BG492">
        <v>495</v>
      </c>
    </row>
    <row r="493" spans="1:59" x14ac:dyDescent="0.25">
      <c r="A493" t="s">
        <v>136</v>
      </c>
      <c r="B493">
        <v>7.71</v>
      </c>
      <c r="C493" t="s">
        <v>64</v>
      </c>
      <c r="E493" t="s">
        <v>70</v>
      </c>
      <c r="F493" t="s">
        <v>65</v>
      </c>
      <c r="G493">
        <v>12</v>
      </c>
      <c r="I493">
        <v>0.52</v>
      </c>
      <c r="M493" t="s">
        <v>69</v>
      </c>
      <c r="N493" t="s">
        <v>68</v>
      </c>
      <c r="O493" t="s">
        <v>68</v>
      </c>
      <c r="P493">
        <v>0</v>
      </c>
      <c r="R493">
        <v>0</v>
      </c>
      <c r="T493">
        <v>0</v>
      </c>
      <c r="U493">
        <v>0</v>
      </c>
      <c r="X493">
        <v>19.8</v>
      </c>
      <c r="BG493">
        <v>510</v>
      </c>
    </row>
    <row r="494" spans="1:59" x14ac:dyDescent="0.25">
      <c r="A494" t="s">
        <v>198</v>
      </c>
      <c r="B494">
        <v>7.45</v>
      </c>
      <c r="C494" t="s">
        <v>64</v>
      </c>
      <c r="E494" t="s">
        <v>70</v>
      </c>
      <c r="F494" t="s">
        <v>65</v>
      </c>
      <c r="G494" t="s">
        <v>66</v>
      </c>
      <c r="I494">
        <v>0.44</v>
      </c>
      <c r="M494" t="s">
        <v>67</v>
      </c>
      <c r="N494" t="s">
        <v>68</v>
      </c>
      <c r="O494" t="s">
        <v>68</v>
      </c>
      <c r="P494">
        <v>0</v>
      </c>
      <c r="R494">
        <v>0</v>
      </c>
      <c r="T494">
        <v>0</v>
      </c>
      <c r="U494">
        <v>0</v>
      </c>
      <c r="X494">
        <v>13.2</v>
      </c>
      <c r="AE494" t="s">
        <v>69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BG494">
        <v>522</v>
      </c>
    </row>
    <row r="495" spans="1:59" x14ac:dyDescent="0.25">
      <c r="A495" t="s">
        <v>198</v>
      </c>
      <c r="D495">
        <v>1.2</v>
      </c>
      <c r="H495">
        <v>161</v>
      </c>
      <c r="Y495" t="s">
        <v>68</v>
      </c>
      <c r="Z495">
        <v>3.8</v>
      </c>
      <c r="AB495" t="s">
        <v>68</v>
      </c>
      <c r="AC495" t="s">
        <v>64</v>
      </c>
      <c r="BC495" t="s">
        <v>72</v>
      </c>
      <c r="BE495" t="s">
        <v>71</v>
      </c>
    </row>
    <row r="496" spans="1:59" x14ac:dyDescent="0.25">
      <c r="A496" t="s">
        <v>198</v>
      </c>
      <c r="B496">
        <v>7.6</v>
      </c>
      <c r="C496" t="s">
        <v>64</v>
      </c>
      <c r="D496">
        <v>1.2</v>
      </c>
      <c r="E496" t="s">
        <v>70</v>
      </c>
      <c r="F496" t="s">
        <v>65</v>
      </c>
      <c r="G496" t="s">
        <v>66</v>
      </c>
      <c r="I496">
        <v>0.46</v>
      </c>
      <c r="J496">
        <v>5</v>
      </c>
      <c r="N496" t="s">
        <v>68</v>
      </c>
      <c r="O496" t="s">
        <v>68</v>
      </c>
      <c r="P496">
        <v>0</v>
      </c>
      <c r="R496">
        <v>0</v>
      </c>
      <c r="T496">
        <v>0</v>
      </c>
      <c r="U496">
        <v>0</v>
      </c>
      <c r="X496">
        <v>18.7</v>
      </c>
      <c r="BG496">
        <v>531</v>
      </c>
    </row>
    <row r="497" spans="1:62" x14ac:dyDescent="0.25">
      <c r="A497" t="s">
        <v>198</v>
      </c>
      <c r="B497">
        <v>7.67</v>
      </c>
      <c r="C497" t="s">
        <v>64</v>
      </c>
      <c r="E497" t="s">
        <v>70</v>
      </c>
      <c r="F497" t="s">
        <v>65</v>
      </c>
      <c r="G497" t="s">
        <v>66</v>
      </c>
      <c r="I497">
        <v>0.42</v>
      </c>
      <c r="M497">
        <v>0.25</v>
      </c>
      <c r="N497" t="s">
        <v>99</v>
      </c>
      <c r="O497" t="s">
        <v>99</v>
      </c>
      <c r="P497">
        <v>0</v>
      </c>
      <c r="R497">
        <v>0</v>
      </c>
      <c r="T497">
        <v>0</v>
      </c>
      <c r="U497">
        <v>0</v>
      </c>
      <c r="X497">
        <v>19.600000000000001</v>
      </c>
      <c r="Z497">
        <v>2.6</v>
      </c>
      <c r="BG497">
        <v>495</v>
      </c>
    </row>
    <row r="498" spans="1:62" x14ac:dyDescent="0.25">
      <c r="A498" t="s">
        <v>198</v>
      </c>
      <c r="Z498" t="s">
        <v>71</v>
      </c>
    </row>
    <row r="499" spans="1:62" x14ac:dyDescent="0.25">
      <c r="A499" t="s">
        <v>198</v>
      </c>
      <c r="Z499">
        <v>8.4</v>
      </c>
    </row>
    <row r="500" spans="1:62" x14ac:dyDescent="0.25">
      <c r="A500" t="s">
        <v>198</v>
      </c>
      <c r="B500">
        <v>7.65</v>
      </c>
      <c r="C500" t="s">
        <v>64</v>
      </c>
      <c r="E500" t="s">
        <v>70</v>
      </c>
      <c r="F500" t="s">
        <v>65</v>
      </c>
      <c r="G500" t="s">
        <v>66</v>
      </c>
      <c r="I500">
        <v>0.4</v>
      </c>
      <c r="M500" t="s">
        <v>69</v>
      </c>
      <c r="N500" t="s">
        <v>68</v>
      </c>
      <c r="O500" t="s">
        <v>68</v>
      </c>
      <c r="P500">
        <v>0</v>
      </c>
      <c r="R500">
        <v>0</v>
      </c>
      <c r="T500">
        <v>0</v>
      </c>
      <c r="U500">
        <v>0</v>
      </c>
      <c r="X500">
        <v>14.4</v>
      </c>
      <c r="Z500" t="s">
        <v>71</v>
      </c>
      <c r="BG500">
        <v>506</v>
      </c>
    </row>
    <row r="501" spans="1:62" x14ac:dyDescent="0.25">
      <c r="A501" t="s">
        <v>198</v>
      </c>
      <c r="Z501" t="s">
        <v>71</v>
      </c>
    </row>
    <row r="502" spans="1:62" x14ac:dyDescent="0.25">
      <c r="A502" t="s">
        <v>198</v>
      </c>
      <c r="B502">
        <v>7.55</v>
      </c>
      <c r="C502" t="s">
        <v>64</v>
      </c>
      <c r="E502" t="s">
        <v>70</v>
      </c>
      <c r="F502" t="s">
        <v>65</v>
      </c>
      <c r="G502" t="s">
        <v>66</v>
      </c>
      <c r="I502">
        <v>0.36</v>
      </c>
      <c r="J502">
        <v>5</v>
      </c>
      <c r="M502" t="s">
        <v>67</v>
      </c>
      <c r="N502" t="s">
        <v>68</v>
      </c>
      <c r="T502">
        <v>0</v>
      </c>
      <c r="U502">
        <v>0</v>
      </c>
      <c r="X502">
        <v>15.7</v>
      </c>
      <c r="BG502">
        <v>534</v>
      </c>
    </row>
    <row r="503" spans="1:62" x14ac:dyDescent="0.25">
      <c r="A503" t="s">
        <v>198</v>
      </c>
      <c r="N503" t="s">
        <v>68</v>
      </c>
      <c r="T503">
        <v>0</v>
      </c>
      <c r="U503">
        <v>0</v>
      </c>
      <c r="X503">
        <v>14.8</v>
      </c>
      <c r="BG503">
        <v>530</v>
      </c>
    </row>
    <row r="504" spans="1:62" x14ac:dyDescent="0.25">
      <c r="A504" t="s">
        <v>198</v>
      </c>
      <c r="B504">
        <v>7.51</v>
      </c>
      <c r="C504" t="s">
        <v>64</v>
      </c>
      <c r="D504">
        <v>1.7</v>
      </c>
      <c r="E504" t="s">
        <v>70</v>
      </c>
      <c r="F504" t="s">
        <v>65</v>
      </c>
      <c r="G504" t="s">
        <v>66</v>
      </c>
      <c r="I504">
        <v>0.42</v>
      </c>
      <c r="J504">
        <v>5</v>
      </c>
      <c r="N504" t="s">
        <v>68</v>
      </c>
      <c r="S504">
        <v>1.3</v>
      </c>
      <c r="T504">
        <v>0</v>
      </c>
      <c r="U504">
        <v>0</v>
      </c>
      <c r="X504">
        <v>15.8</v>
      </c>
      <c r="BG504">
        <v>526</v>
      </c>
      <c r="BH504">
        <v>46.1</v>
      </c>
      <c r="BI504">
        <v>32.1</v>
      </c>
    </row>
    <row r="505" spans="1:62" x14ac:dyDescent="0.25">
      <c r="A505" t="s">
        <v>198</v>
      </c>
      <c r="N505" t="s">
        <v>68</v>
      </c>
      <c r="T505">
        <v>0</v>
      </c>
      <c r="U505">
        <v>0</v>
      </c>
    </row>
    <row r="506" spans="1:62" x14ac:dyDescent="0.25">
      <c r="A506" t="s">
        <v>198</v>
      </c>
      <c r="N506" t="s">
        <v>68</v>
      </c>
      <c r="T506">
        <v>0</v>
      </c>
      <c r="U506">
        <v>0</v>
      </c>
    </row>
    <row r="507" spans="1:62" x14ac:dyDescent="0.25">
      <c r="A507" t="s">
        <v>198</v>
      </c>
      <c r="B507">
        <v>7.54</v>
      </c>
      <c r="C507" t="s">
        <v>64</v>
      </c>
      <c r="D507">
        <v>1.1000000000000001</v>
      </c>
      <c r="E507" t="s">
        <v>70</v>
      </c>
      <c r="F507" t="s">
        <v>65</v>
      </c>
      <c r="G507">
        <v>19</v>
      </c>
      <c r="I507">
        <v>0.44</v>
      </c>
      <c r="J507">
        <v>4</v>
      </c>
      <c r="N507" t="s">
        <v>68</v>
      </c>
      <c r="T507">
        <v>0</v>
      </c>
      <c r="U507">
        <v>0</v>
      </c>
      <c r="X507">
        <v>15.6</v>
      </c>
      <c r="BG507">
        <v>518</v>
      </c>
    </row>
    <row r="508" spans="1:62" x14ac:dyDescent="0.25">
      <c r="A508" t="s">
        <v>198</v>
      </c>
      <c r="B508">
        <v>7.57</v>
      </c>
      <c r="C508" t="s">
        <v>64</v>
      </c>
      <c r="D508">
        <v>1</v>
      </c>
      <c r="E508" t="s">
        <v>70</v>
      </c>
      <c r="F508" t="s">
        <v>65</v>
      </c>
      <c r="G508">
        <v>12</v>
      </c>
      <c r="I508">
        <v>0.4</v>
      </c>
      <c r="J508">
        <v>6</v>
      </c>
      <c r="K508">
        <v>0.13</v>
      </c>
      <c r="L508" t="s">
        <v>77</v>
      </c>
      <c r="N508" t="s">
        <v>68</v>
      </c>
      <c r="Q508">
        <v>17.8</v>
      </c>
      <c r="T508">
        <v>0</v>
      </c>
      <c r="U508">
        <v>0</v>
      </c>
      <c r="V508" t="s">
        <v>64</v>
      </c>
      <c r="W508" t="s">
        <v>65</v>
      </c>
      <c r="X508">
        <v>18.2</v>
      </c>
      <c r="AA508" t="s">
        <v>67</v>
      </c>
      <c r="AD508" t="s">
        <v>69</v>
      </c>
      <c r="AP508" t="s">
        <v>78</v>
      </c>
      <c r="AQ508" t="s">
        <v>79</v>
      </c>
      <c r="AR508" t="s">
        <v>80</v>
      </c>
      <c r="AS508" t="s">
        <v>81</v>
      </c>
      <c r="AT508" t="s">
        <v>82</v>
      </c>
      <c r="AV508" t="s">
        <v>68</v>
      </c>
      <c r="AW508" t="s">
        <v>78</v>
      </c>
      <c r="AX508" t="s">
        <v>68</v>
      </c>
      <c r="AY508" t="s">
        <v>68</v>
      </c>
      <c r="AZ508">
        <v>15.5</v>
      </c>
      <c r="BA508" t="s">
        <v>83</v>
      </c>
      <c r="BB508" t="s">
        <v>106</v>
      </c>
      <c r="BF508" t="s">
        <v>81</v>
      </c>
      <c r="BG508">
        <v>520</v>
      </c>
      <c r="BJ508" t="s">
        <v>85</v>
      </c>
    </row>
    <row r="509" spans="1:62" x14ac:dyDescent="0.25">
      <c r="A509" t="s">
        <v>198</v>
      </c>
      <c r="N509">
        <v>10</v>
      </c>
      <c r="T509">
        <v>0</v>
      </c>
      <c r="U509">
        <v>0</v>
      </c>
    </row>
    <row r="510" spans="1:62" x14ac:dyDescent="0.25">
      <c r="A510" t="s">
        <v>198</v>
      </c>
      <c r="B510">
        <v>7.61</v>
      </c>
      <c r="C510" t="s">
        <v>64</v>
      </c>
      <c r="E510">
        <v>0.08</v>
      </c>
      <c r="F510">
        <v>41</v>
      </c>
      <c r="G510" t="s">
        <v>66</v>
      </c>
      <c r="I510">
        <v>0.38</v>
      </c>
      <c r="M510" t="s">
        <v>69</v>
      </c>
      <c r="N510" t="s">
        <v>68</v>
      </c>
      <c r="O510" t="s">
        <v>68</v>
      </c>
      <c r="P510">
        <v>0</v>
      </c>
      <c r="R510">
        <v>0</v>
      </c>
      <c r="T510">
        <v>0</v>
      </c>
      <c r="U510">
        <v>0</v>
      </c>
      <c r="X510">
        <v>18.100000000000001</v>
      </c>
      <c r="BG510">
        <v>517</v>
      </c>
    </row>
    <row r="511" spans="1:62" x14ac:dyDescent="0.25">
      <c r="A511" t="s">
        <v>198</v>
      </c>
      <c r="B511">
        <v>7.63</v>
      </c>
      <c r="C511" t="s">
        <v>64</v>
      </c>
      <c r="D511">
        <v>1.1000000000000001</v>
      </c>
      <c r="E511" t="s">
        <v>70</v>
      </c>
      <c r="F511" t="s">
        <v>65</v>
      </c>
      <c r="G511" t="s">
        <v>66</v>
      </c>
      <c r="I511">
        <v>0.4</v>
      </c>
      <c r="J511">
        <v>7</v>
      </c>
      <c r="N511" t="s">
        <v>68</v>
      </c>
      <c r="T511">
        <v>0</v>
      </c>
      <c r="U511">
        <v>0</v>
      </c>
      <c r="X511">
        <v>18.2</v>
      </c>
      <c r="BG511">
        <v>509</v>
      </c>
    </row>
    <row r="512" spans="1:62" x14ac:dyDescent="0.25">
      <c r="A512" t="s">
        <v>198</v>
      </c>
      <c r="N512" t="s">
        <v>99</v>
      </c>
      <c r="T512">
        <v>0</v>
      </c>
      <c r="U512">
        <v>0</v>
      </c>
      <c r="X512">
        <v>17.8</v>
      </c>
      <c r="BG512">
        <v>524</v>
      </c>
    </row>
    <row r="513" spans="1:59" x14ac:dyDescent="0.25">
      <c r="A513" t="s">
        <v>198</v>
      </c>
      <c r="B513">
        <v>7.63</v>
      </c>
      <c r="C513" t="s">
        <v>64</v>
      </c>
      <c r="D513">
        <v>1.2</v>
      </c>
      <c r="E513" t="s">
        <v>70</v>
      </c>
      <c r="F513" t="s">
        <v>65</v>
      </c>
      <c r="G513">
        <v>12</v>
      </c>
      <c r="I513">
        <v>0.42</v>
      </c>
      <c r="J513">
        <v>6</v>
      </c>
      <c r="N513" t="s">
        <v>68</v>
      </c>
      <c r="T513">
        <v>0</v>
      </c>
      <c r="U513">
        <v>0</v>
      </c>
      <c r="X513">
        <v>18.8</v>
      </c>
      <c r="BG513">
        <v>528</v>
      </c>
    </row>
    <row r="514" spans="1:59" x14ac:dyDescent="0.25">
      <c r="A514" t="s">
        <v>198</v>
      </c>
      <c r="B514">
        <v>7.64</v>
      </c>
      <c r="C514" t="s">
        <v>64</v>
      </c>
      <c r="E514" t="s">
        <v>70</v>
      </c>
      <c r="F514" t="s">
        <v>65</v>
      </c>
      <c r="G514" t="s">
        <v>66</v>
      </c>
      <c r="I514">
        <v>0.46</v>
      </c>
      <c r="M514">
        <v>0.13</v>
      </c>
      <c r="N514" t="s">
        <v>68</v>
      </c>
      <c r="T514">
        <v>0</v>
      </c>
      <c r="U514">
        <v>0</v>
      </c>
      <c r="X514">
        <v>18.2</v>
      </c>
      <c r="BG514">
        <v>516</v>
      </c>
    </row>
    <row r="515" spans="1:59" x14ac:dyDescent="0.25">
      <c r="A515" t="s">
        <v>198</v>
      </c>
      <c r="B515">
        <v>7.64</v>
      </c>
      <c r="C515" t="s">
        <v>64</v>
      </c>
      <c r="D515" t="s">
        <v>68</v>
      </c>
      <c r="E515" t="s">
        <v>70</v>
      </c>
      <c r="F515" t="s">
        <v>65</v>
      </c>
      <c r="G515" t="s">
        <v>66</v>
      </c>
      <c r="I515">
        <v>0.22</v>
      </c>
      <c r="J515">
        <v>3</v>
      </c>
      <c r="N515" t="s">
        <v>68</v>
      </c>
      <c r="T515">
        <v>0</v>
      </c>
      <c r="U515">
        <v>0</v>
      </c>
      <c r="X515">
        <v>18.600000000000001</v>
      </c>
      <c r="BG515">
        <v>516</v>
      </c>
    </row>
    <row r="516" spans="1:59" x14ac:dyDescent="0.25">
      <c r="A516" t="s">
        <v>198</v>
      </c>
      <c r="B516">
        <v>7.77</v>
      </c>
      <c r="C516" t="s">
        <v>64</v>
      </c>
      <c r="D516">
        <v>1</v>
      </c>
      <c r="E516" t="s">
        <v>70</v>
      </c>
      <c r="F516" t="s">
        <v>65</v>
      </c>
      <c r="G516" t="s">
        <v>66</v>
      </c>
      <c r="I516">
        <v>0.36</v>
      </c>
      <c r="J516">
        <v>5</v>
      </c>
      <c r="N516">
        <v>10</v>
      </c>
      <c r="T516">
        <v>0</v>
      </c>
      <c r="U516">
        <v>0</v>
      </c>
      <c r="X516">
        <v>17.899999999999999</v>
      </c>
      <c r="BG516">
        <v>495</v>
      </c>
    </row>
    <row r="517" spans="1:59" x14ac:dyDescent="0.25">
      <c r="A517" t="s">
        <v>198</v>
      </c>
      <c r="N517" t="s">
        <v>68</v>
      </c>
      <c r="T517">
        <v>0</v>
      </c>
      <c r="U517">
        <v>0</v>
      </c>
    </row>
    <row r="518" spans="1:59" x14ac:dyDescent="0.25">
      <c r="A518" t="s">
        <v>198</v>
      </c>
      <c r="B518">
        <v>7.54</v>
      </c>
      <c r="C518" t="s">
        <v>64</v>
      </c>
      <c r="D518" t="s">
        <v>68</v>
      </c>
      <c r="E518" t="s">
        <v>70</v>
      </c>
      <c r="F518" t="s">
        <v>65</v>
      </c>
      <c r="G518" t="s">
        <v>66</v>
      </c>
      <c r="I518">
        <v>0.42</v>
      </c>
      <c r="J518">
        <v>5</v>
      </c>
      <c r="N518" t="s">
        <v>68</v>
      </c>
      <c r="T518">
        <v>0</v>
      </c>
      <c r="U518">
        <v>0</v>
      </c>
      <c r="X518">
        <v>17.5</v>
      </c>
      <c r="BG518">
        <v>516</v>
      </c>
    </row>
    <row r="519" spans="1:59" x14ac:dyDescent="0.25">
      <c r="A519" t="s">
        <v>198</v>
      </c>
      <c r="N519" t="s">
        <v>68</v>
      </c>
      <c r="T519">
        <v>0</v>
      </c>
      <c r="U519">
        <v>0</v>
      </c>
    </row>
    <row r="520" spans="1:59" x14ac:dyDescent="0.25">
      <c r="A520" t="s">
        <v>198</v>
      </c>
      <c r="B520">
        <v>7.8</v>
      </c>
      <c r="C520" t="s">
        <v>64</v>
      </c>
      <c r="E520" t="s">
        <v>70</v>
      </c>
      <c r="F520" t="s">
        <v>65</v>
      </c>
      <c r="G520" t="s">
        <v>66</v>
      </c>
      <c r="I520">
        <v>0.48</v>
      </c>
      <c r="M520" t="s">
        <v>69</v>
      </c>
      <c r="N520" t="s">
        <v>68</v>
      </c>
      <c r="T520">
        <v>0</v>
      </c>
      <c r="U520">
        <v>0</v>
      </c>
      <c r="X520">
        <v>17.100000000000001</v>
      </c>
      <c r="BG520">
        <v>522</v>
      </c>
    </row>
    <row r="521" spans="1:59" x14ac:dyDescent="0.25">
      <c r="A521" t="s">
        <v>198</v>
      </c>
      <c r="B521">
        <v>7.59</v>
      </c>
      <c r="C521" t="s">
        <v>64</v>
      </c>
      <c r="D521">
        <v>1.2</v>
      </c>
      <c r="E521" t="s">
        <v>70</v>
      </c>
      <c r="F521" t="s">
        <v>65</v>
      </c>
      <c r="G521" t="s">
        <v>66</v>
      </c>
      <c r="I521">
        <v>0.42</v>
      </c>
      <c r="J521">
        <v>4</v>
      </c>
      <c r="N521" t="s">
        <v>68</v>
      </c>
      <c r="T521">
        <v>0</v>
      </c>
      <c r="U521">
        <v>0</v>
      </c>
      <c r="X521">
        <v>16.3</v>
      </c>
      <c r="BG521">
        <v>517</v>
      </c>
    </row>
    <row r="522" spans="1:59" x14ac:dyDescent="0.25">
      <c r="A522" t="s">
        <v>198</v>
      </c>
      <c r="N522" t="s">
        <v>68</v>
      </c>
      <c r="T522">
        <v>0</v>
      </c>
      <c r="U522">
        <v>0</v>
      </c>
      <c r="X522">
        <v>15.1</v>
      </c>
      <c r="BG522">
        <v>520</v>
      </c>
    </row>
    <row r="523" spans="1:59" x14ac:dyDescent="0.25">
      <c r="A523" t="s">
        <v>198</v>
      </c>
      <c r="B523">
        <v>7.65</v>
      </c>
      <c r="C523" t="s">
        <v>64</v>
      </c>
      <c r="D523">
        <v>1</v>
      </c>
      <c r="E523" t="s">
        <v>70</v>
      </c>
      <c r="F523" t="s">
        <v>65</v>
      </c>
      <c r="G523" t="s">
        <v>66</v>
      </c>
      <c r="I523">
        <v>0.46</v>
      </c>
      <c r="J523">
        <v>5</v>
      </c>
      <c r="N523" t="s">
        <v>68</v>
      </c>
      <c r="T523">
        <v>0</v>
      </c>
      <c r="U523">
        <v>0</v>
      </c>
      <c r="X523">
        <v>17</v>
      </c>
      <c r="BG523">
        <v>532</v>
      </c>
    </row>
    <row r="524" spans="1:59" x14ac:dyDescent="0.25">
      <c r="A524" t="s">
        <v>151</v>
      </c>
      <c r="B524">
        <v>7.9</v>
      </c>
      <c r="C524" t="s">
        <v>64</v>
      </c>
      <c r="E524" t="s">
        <v>70</v>
      </c>
      <c r="F524" t="s">
        <v>65</v>
      </c>
      <c r="G524">
        <v>12</v>
      </c>
      <c r="I524">
        <v>0.66</v>
      </c>
      <c r="M524" t="s">
        <v>67</v>
      </c>
      <c r="N524" t="s">
        <v>68</v>
      </c>
      <c r="O524" t="s">
        <v>68</v>
      </c>
      <c r="P524">
        <v>0</v>
      </c>
      <c r="R524">
        <v>0</v>
      </c>
      <c r="T524">
        <v>0</v>
      </c>
      <c r="U524">
        <v>0</v>
      </c>
      <c r="X524">
        <v>11.6</v>
      </c>
      <c r="AE524" t="s">
        <v>69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BG524">
        <v>497</v>
      </c>
    </row>
    <row r="525" spans="1:59" x14ac:dyDescent="0.25">
      <c r="A525" t="s">
        <v>151</v>
      </c>
      <c r="B525">
        <v>7.86</v>
      </c>
      <c r="C525" t="s">
        <v>64</v>
      </c>
      <c r="D525" t="s">
        <v>68</v>
      </c>
      <c r="E525">
        <v>0.01</v>
      </c>
      <c r="F525" t="s">
        <v>65</v>
      </c>
      <c r="G525" t="s">
        <v>66</v>
      </c>
      <c r="H525">
        <v>140</v>
      </c>
      <c r="I525">
        <v>0.62</v>
      </c>
      <c r="L525">
        <v>38</v>
      </c>
      <c r="M525" t="s">
        <v>67</v>
      </c>
      <c r="N525" t="s">
        <v>68</v>
      </c>
      <c r="O525" t="s">
        <v>68</v>
      </c>
      <c r="P525">
        <v>0</v>
      </c>
      <c r="R525">
        <v>0</v>
      </c>
      <c r="T525">
        <v>0</v>
      </c>
      <c r="U525">
        <v>0</v>
      </c>
      <c r="X525">
        <v>14.7</v>
      </c>
      <c r="Y525" t="s">
        <v>68</v>
      </c>
      <c r="Z525" t="s">
        <v>71</v>
      </c>
      <c r="AB525" t="s">
        <v>68</v>
      </c>
      <c r="AC525" t="s">
        <v>64</v>
      </c>
      <c r="AU525">
        <v>2.1</v>
      </c>
      <c r="AV525" t="s">
        <v>68</v>
      </c>
      <c r="BC525" t="s">
        <v>72</v>
      </c>
      <c r="BE525" t="s">
        <v>71</v>
      </c>
      <c r="BG525">
        <v>496</v>
      </c>
    </row>
    <row r="526" spans="1:59" x14ac:dyDescent="0.25">
      <c r="A526" t="s">
        <v>151</v>
      </c>
      <c r="B526">
        <v>7.88</v>
      </c>
      <c r="C526" t="s">
        <v>64</v>
      </c>
      <c r="E526" t="s">
        <v>70</v>
      </c>
      <c r="F526" t="s">
        <v>65</v>
      </c>
      <c r="G526">
        <v>19</v>
      </c>
      <c r="I526">
        <v>0.76</v>
      </c>
      <c r="M526" t="s">
        <v>69</v>
      </c>
      <c r="N526" t="s">
        <v>68</v>
      </c>
      <c r="O526" t="s">
        <v>68</v>
      </c>
      <c r="P526">
        <v>0</v>
      </c>
      <c r="R526">
        <v>0</v>
      </c>
      <c r="T526">
        <v>0</v>
      </c>
      <c r="U526">
        <v>0</v>
      </c>
      <c r="X526">
        <v>23.2</v>
      </c>
      <c r="BG526">
        <v>510</v>
      </c>
    </row>
    <row r="527" spans="1:59" x14ac:dyDescent="0.25">
      <c r="A527" t="s">
        <v>151</v>
      </c>
      <c r="B527">
        <v>8.09</v>
      </c>
      <c r="C527" t="s">
        <v>64</v>
      </c>
      <c r="E527" t="s">
        <v>70</v>
      </c>
      <c r="F527" t="s">
        <v>65</v>
      </c>
      <c r="G527">
        <v>12</v>
      </c>
      <c r="I527">
        <v>0.66</v>
      </c>
      <c r="M527">
        <v>0.12</v>
      </c>
      <c r="N527" t="s">
        <v>68</v>
      </c>
      <c r="O527" t="s">
        <v>68</v>
      </c>
      <c r="P527">
        <v>0</v>
      </c>
      <c r="R527">
        <v>0</v>
      </c>
      <c r="T527">
        <v>0</v>
      </c>
      <c r="U527">
        <v>0</v>
      </c>
      <c r="X527">
        <v>11.5</v>
      </c>
      <c r="BG527">
        <v>495</v>
      </c>
    </row>
    <row r="528" spans="1:59" x14ac:dyDescent="0.25">
      <c r="A528" t="s">
        <v>155</v>
      </c>
      <c r="B528">
        <v>7.62</v>
      </c>
      <c r="C528" t="s">
        <v>64</v>
      </c>
      <c r="E528">
        <v>0.01</v>
      </c>
      <c r="F528" t="s">
        <v>65</v>
      </c>
      <c r="G528">
        <v>11</v>
      </c>
      <c r="I528">
        <v>0.68</v>
      </c>
      <c r="J528">
        <v>21</v>
      </c>
      <c r="M528" t="s">
        <v>67</v>
      </c>
      <c r="N528" t="s">
        <v>68</v>
      </c>
      <c r="O528" t="s">
        <v>68</v>
      </c>
      <c r="P528">
        <v>0</v>
      </c>
      <c r="R528">
        <v>0</v>
      </c>
      <c r="T528">
        <v>0</v>
      </c>
      <c r="U528">
        <v>0</v>
      </c>
      <c r="X528">
        <v>6.3</v>
      </c>
      <c r="BG528">
        <v>573</v>
      </c>
    </row>
    <row r="529" spans="1:59" x14ac:dyDescent="0.25">
      <c r="A529" t="s">
        <v>155</v>
      </c>
      <c r="B529">
        <v>7.56</v>
      </c>
      <c r="C529" t="s">
        <v>64</v>
      </c>
      <c r="E529" t="s">
        <v>70</v>
      </c>
      <c r="F529" t="s">
        <v>65</v>
      </c>
      <c r="G529">
        <v>11</v>
      </c>
      <c r="I529">
        <v>0.64</v>
      </c>
      <c r="M529" t="s">
        <v>67</v>
      </c>
      <c r="N529" t="s">
        <v>68</v>
      </c>
      <c r="O529" t="s">
        <v>68</v>
      </c>
      <c r="P529">
        <v>0</v>
      </c>
      <c r="R529">
        <v>0</v>
      </c>
      <c r="T529">
        <v>0</v>
      </c>
      <c r="U529">
        <v>0</v>
      </c>
      <c r="X529">
        <v>15.9</v>
      </c>
      <c r="BG529">
        <v>554</v>
      </c>
    </row>
    <row r="530" spans="1:59" x14ac:dyDescent="0.25">
      <c r="A530" t="s">
        <v>155</v>
      </c>
      <c r="B530">
        <v>7.7</v>
      </c>
      <c r="C530" t="s">
        <v>64</v>
      </c>
      <c r="E530" t="s">
        <v>70</v>
      </c>
      <c r="F530" t="s">
        <v>65</v>
      </c>
      <c r="G530" t="s">
        <v>66</v>
      </c>
      <c r="I530">
        <v>0.62</v>
      </c>
      <c r="M530">
        <v>0.23</v>
      </c>
      <c r="N530" t="s">
        <v>68</v>
      </c>
      <c r="O530" t="s">
        <v>68</v>
      </c>
      <c r="P530">
        <v>0</v>
      </c>
      <c r="R530">
        <v>0</v>
      </c>
      <c r="T530">
        <v>0</v>
      </c>
      <c r="U530">
        <v>0</v>
      </c>
      <c r="X530">
        <v>24.6</v>
      </c>
      <c r="BG530">
        <v>546</v>
      </c>
    </row>
    <row r="531" spans="1:59" x14ac:dyDescent="0.25">
      <c r="A531" t="s">
        <v>155</v>
      </c>
      <c r="B531">
        <v>7.62</v>
      </c>
      <c r="C531" t="s">
        <v>64</v>
      </c>
      <c r="E531" t="s">
        <v>70</v>
      </c>
      <c r="F531" t="s">
        <v>65</v>
      </c>
      <c r="G531">
        <v>12</v>
      </c>
      <c r="I531">
        <v>0.66</v>
      </c>
      <c r="M531">
        <v>0.33</v>
      </c>
      <c r="N531" t="s">
        <v>68</v>
      </c>
      <c r="O531" t="s">
        <v>68</v>
      </c>
      <c r="P531">
        <v>0</v>
      </c>
      <c r="R531">
        <v>0</v>
      </c>
      <c r="T531">
        <v>0</v>
      </c>
      <c r="U531">
        <v>0</v>
      </c>
      <c r="X531">
        <v>16.600000000000001</v>
      </c>
      <c r="AE531" t="s">
        <v>69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BG531">
        <v>568</v>
      </c>
    </row>
    <row r="532" spans="1:59" x14ac:dyDescent="0.25">
      <c r="A532" t="s">
        <v>197</v>
      </c>
      <c r="N532" t="s">
        <v>68</v>
      </c>
      <c r="O532" t="s">
        <v>68</v>
      </c>
      <c r="P532">
        <v>0</v>
      </c>
      <c r="R532">
        <v>0</v>
      </c>
      <c r="T532">
        <v>0</v>
      </c>
      <c r="U532">
        <v>0</v>
      </c>
    </row>
    <row r="533" spans="1:59" x14ac:dyDescent="0.25">
      <c r="A533" t="s">
        <v>197</v>
      </c>
      <c r="B533">
        <v>7.8</v>
      </c>
      <c r="C533" t="s">
        <v>64</v>
      </c>
      <c r="E533">
        <v>0.01</v>
      </c>
      <c r="F533" t="s">
        <v>65</v>
      </c>
      <c r="G533">
        <v>11</v>
      </c>
      <c r="I533">
        <v>0.36</v>
      </c>
      <c r="J533">
        <v>17</v>
      </c>
      <c r="M533" t="s">
        <v>67</v>
      </c>
      <c r="N533" t="s">
        <v>68</v>
      </c>
      <c r="P533">
        <v>0</v>
      </c>
      <c r="T533">
        <v>0</v>
      </c>
      <c r="U533">
        <v>0</v>
      </c>
      <c r="X533">
        <v>8.3000000000000007</v>
      </c>
      <c r="BG533">
        <v>505</v>
      </c>
    </row>
    <row r="534" spans="1:59" x14ac:dyDescent="0.25">
      <c r="A534" t="s">
        <v>197</v>
      </c>
      <c r="B534">
        <v>7.59</v>
      </c>
      <c r="C534" t="s">
        <v>64</v>
      </c>
      <c r="E534">
        <v>0.01</v>
      </c>
      <c r="F534" t="s">
        <v>65</v>
      </c>
      <c r="G534">
        <v>12</v>
      </c>
      <c r="I534">
        <v>0.36</v>
      </c>
      <c r="M534" t="s">
        <v>67</v>
      </c>
      <c r="N534" t="s">
        <v>68</v>
      </c>
      <c r="O534" t="s">
        <v>68</v>
      </c>
      <c r="P534">
        <v>0</v>
      </c>
      <c r="R534">
        <v>0</v>
      </c>
      <c r="T534">
        <v>0</v>
      </c>
      <c r="U534">
        <v>0</v>
      </c>
      <c r="X534">
        <v>11.8</v>
      </c>
      <c r="AE534" t="s">
        <v>69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BG534">
        <v>521</v>
      </c>
    </row>
    <row r="535" spans="1:59" x14ac:dyDescent="0.25">
      <c r="A535" t="s">
        <v>197</v>
      </c>
      <c r="D535" t="s">
        <v>68</v>
      </c>
      <c r="H535">
        <v>159</v>
      </c>
      <c r="L535">
        <v>52</v>
      </c>
      <c r="Y535">
        <v>4.0999999999999996</v>
      </c>
      <c r="Z535" t="s">
        <v>71</v>
      </c>
      <c r="AB535" t="s">
        <v>68</v>
      </c>
      <c r="AC535" t="s">
        <v>64</v>
      </c>
      <c r="BC535" t="s">
        <v>72</v>
      </c>
      <c r="BE535" t="s">
        <v>71</v>
      </c>
    </row>
    <row r="536" spans="1:59" x14ac:dyDescent="0.25">
      <c r="A536" t="s">
        <v>197</v>
      </c>
      <c r="AT536" t="s">
        <v>69</v>
      </c>
      <c r="AV536" t="s">
        <v>68</v>
      </c>
      <c r="AX536" t="s">
        <v>69</v>
      </c>
      <c r="AY536" t="s">
        <v>69</v>
      </c>
    </row>
    <row r="537" spans="1:59" x14ac:dyDescent="0.25">
      <c r="A537" t="s">
        <v>197</v>
      </c>
      <c r="B537">
        <v>7.77</v>
      </c>
      <c r="C537" t="s">
        <v>64</v>
      </c>
      <c r="E537" t="s">
        <v>70</v>
      </c>
      <c r="F537" t="s">
        <v>65</v>
      </c>
      <c r="G537">
        <v>12</v>
      </c>
      <c r="I537">
        <v>0.34</v>
      </c>
      <c r="M537" t="s">
        <v>69</v>
      </c>
      <c r="N537">
        <v>10</v>
      </c>
      <c r="O537" t="s">
        <v>68</v>
      </c>
      <c r="P537">
        <v>0</v>
      </c>
      <c r="R537">
        <v>0</v>
      </c>
      <c r="T537">
        <v>0</v>
      </c>
      <c r="U537">
        <v>0</v>
      </c>
      <c r="X537">
        <v>19.899999999999999</v>
      </c>
      <c r="BG537">
        <v>505</v>
      </c>
    </row>
    <row r="538" spans="1:59" x14ac:dyDescent="0.25">
      <c r="A538" t="s">
        <v>197</v>
      </c>
      <c r="B538">
        <v>7.64</v>
      </c>
      <c r="C538" t="s">
        <v>64</v>
      </c>
      <c r="E538" t="s">
        <v>70</v>
      </c>
      <c r="F538" t="s">
        <v>65</v>
      </c>
      <c r="G538" t="s">
        <v>66</v>
      </c>
      <c r="I538">
        <v>0.32</v>
      </c>
      <c r="M538" t="s">
        <v>69</v>
      </c>
      <c r="N538" t="s">
        <v>68</v>
      </c>
      <c r="O538" t="s">
        <v>68</v>
      </c>
      <c r="P538">
        <v>0</v>
      </c>
      <c r="R538">
        <v>0</v>
      </c>
      <c r="T538">
        <v>0</v>
      </c>
      <c r="U538">
        <v>0</v>
      </c>
      <c r="X538">
        <v>16</v>
      </c>
      <c r="BG538">
        <v>509</v>
      </c>
    </row>
    <row r="539" spans="1:59" x14ac:dyDescent="0.25">
      <c r="A539" t="s">
        <v>141</v>
      </c>
      <c r="B539">
        <v>7.48</v>
      </c>
      <c r="C539" t="s">
        <v>64</v>
      </c>
      <c r="E539">
        <v>0.01</v>
      </c>
      <c r="F539" t="s">
        <v>65</v>
      </c>
      <c r="G539">
        <v>12</v>
      </c>
      <c r="I539">
        <v>0.78</v>
      </c>
      <c r="M539" t="s">
        <v>67</v>
      </c>
      <c r="N539" t="s">
        <v>68</v>
      </c>
      <c r="O539" t="s">
        <v>68</v>
      </c>
      <c r="P539">
        <v>0</v>
      </c>
      <c r="R539">
        <v>0</v>
      </c>
      <c r="T539">
        <v>0</v>
      </c>
      <c r="U539">
        <v>0</v>
      </c>
      <c r="X539">
        <v>12.3</v>
      </c>
      <c r="BG539">
        <v>568</v>
      </c>
    </row>
    <row r="540" spans="1:59" x14ac:dyDescent="0.25">
      <c r="A540" t="s">
        <v>141</v>
      </c>
      <c r="B540">
        <v>7.44</v>
      </c>
      <c r="C540" t="s">
        <v>64</v>
      </c>
      <c r="D540" t="s">
        <v>68</v>
      </c>
      <c r="E540" t="s">
        <v>70</v>
      </c>
      <c r="F540" t="s">
        <v>65</v>
      </c>
      <c r="G540" t="s">
        <v>66</v>
      </c>
      <c r="H540">
        <v>143</v>
      </c>
      <c r="I540">
        <v>0.74</v>
      </c>
      <c r="L540">
        <v>85</v>
      </c>
      <c r="M540" t="s">
        <v>67</v>
      </c>
      <c r="N540" t="s">
        <v>68</v>
      </c>
      <c r="O540" t="s">
        <v>68</v>
      </c>
      <c r="P540">
        <v>0</v>
      </c>
      <c r="R540">
        <v>0</v>
      </c>
      <c r="T540">
        <v>0</v>
      </c>
      <c r="U540">
        <v>0</v>
      </c>
      <c r="X540">
        <v>16.3</v>
      </c>
      <c r="Y540" t="s">
        <v>68</v>
      </c>
      <c r="Z540" t="s">
        <v>71</v>
      </c>
      <c r="AB540" t="s">
        <v>68</v>
      </c>
      <c r="AC540" t="s">
        <v>64</v>
      </c>
      <c r="BC540" t="s">
        <v>72</v>
      </c>
      <c r="BE540" t="s">
        <v>71</v>
      </c>
      <c r="BG540">
        <v>586</v>
      </c>
    </row>
    <row r="541" spans="1:59" x14ac:dyDescent="0.25">
      <c r="A541" t="s">
        <v>141</v>
      </c>
      <c r="AT541" t="s">
        <v>69</v>
      </c>
      <c r="AV541" t="s">
        <v>68</v>
      </c>
      <c r="AX541" t="s">
        <v>69</v>
      </c>
      <c r="AY541" t="s">
        <v>69</v>
      </c>
    </row>
    <row r="542" spans="1:59" x14ac:dyDescent="0.25">
      <c r="A542" t="s">
        <v>141</v>
      </c>
      <c r="B542">
        <v>7.36</v>
      </c>
      <c r="C542" t="s">
        <v>64</v>
      </c>
      <c r="E542" t="s">
        <v>70</v>
      </c>
      <c r="F542" t="s">
        <v>65</v>
      </c>
      <c r="G542">
        <v>12</v>
      </c>
      <c r="I542">
        <v>0.78</v>
      </c>
      <c r="M542" t="s">
        <v>69</v>
      </c>
      <c r="N542" t="s">
        <v>68</v>
      </c>
      <c r="O542" t="s">
        <v>68</v>
      </c>
      <c r="P542">
        <v>0</v>
      </c>
      <c r="R542">
        <v>0</v>
      </c>
      <c r="T542">
        <v>0</v>
      </c>
      <c r="U542">
        <v>0</v>
      </c>
      <c r="X542">
        <v>21.3</v>
      </c>
      <c r="BG542">
        <v>576</v>
      </c>
    </row>
    <row r="543" spans="1:59" x14ac:dyDescent="0.25">
      <c r="A543" t="s">
        <v>141</v>
      </c>
      <c r="B543">
        <v>7.78</v>
      </c>
      <c r="C543" t="s">
        <v>64</v>
      </c>
      <c r="E543">
        <v>0.01</v>
      </c>
      <c r="F543" t="s">
        <v>65</v>
      </c>
      <c r="G543" t="s">
        <v>66</v>
      </c>
      <c r="I543">
        <v>0.7</v>
      </c>
      <c r="M543">
        <v>0.2</v>
      </c>
      <c r="N543" t="s">
        <v>68</v>
      </c>
      <c r="O543" t="s">
        <v>68</v>
      </c>
      <c r="P543">
        <v>0</v>
      </c>
      <c r="R543">
        <v>0</v>
      </c>
      <c r="T543">
        <v>0</v>
      </c>
      <c r="U543">
        <v>0</v>
      </c>
      <c r="X543">
        <v>13.6</v>
      </c>
      <c r="AE543" t="s">
        <v>69</v>
      </c>
      <c r="AF543">
        <v>100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BG543">
        <v>569</v>
      </c>
    </row>
    <row r="544" spans="1:59" x14ac:dyDescent="0.25">
      <c r="A544" t="s">
        <v>131</v>
      </c>
      <c r="B544">
        <v>7.5</v>
      </c>
      <c r="C544" t="s">
        <v>64</v>
      </c>
      <c r="E544">
        <v>0.01</v>
      </c>
      <c r="F544" t="s">
        <v>65</v>
      </c>
      <c r="G544">
        <v>11</v>
      </c>
      <c r="I544">
        <v>0.74</v>
      </c>
      <c r="J544">
        <v>20</v>
      </c>
      <c r="M544" t="s">
        <v>67</v>
      </c>
      <c r="N544" t="s">
        <v>68</v>
      </c>
      <c r="O544" t="s">
        <v>68</v>
      </c>
      <c r="P544">
        <v>0</v>
      </c>
      <c r="R544">
        <v>0</v>
      </c>
      <c r="T544">
        <v>0</v>
      </c>
      <c r="U544">
        <v>0</v>
      </c>
      <c r="X544">
        <v>12.2</v>
      </c>
      <c r="BG544">
        <v>558</v>
      </c>
    </row>
    <row r="545" spans="1:59" x14ac:dyDescent="0.25">
      <c r="A545" t="s">
        <v>131</v>
      </c>
      <c r="B545">
        <v>7.43</v>
      </c>
      <c r="C545" t="s">
        <v>64</v>
      </c>
      <c r="D545" t="s">
        <v>68</v>
      </c>
      <c r="E545" t="s">
        <v>70</v>
      </c>
      <c r="F545" t="s">
        <v>65</v>
      </c>
      <c r="G545">
        <v>11</v>
      </c>
      <c r="H545">
        <v>175</v>
      </c>
      <c r="I545">
        <v>0.6</v>
      </c>
      <c r="L545">
        <v>70</v>
      </c>
      <c r="M545" t="s">
        <v>67</v>
      </c>
      <c r="N545" t="s">
        <v>68</v>
      </c>
      <c r="O545" t="s">
        <v>68</v>
      </c>
      <c r="P545">
        <v>0</v>
      </c>
      <c r="R545">
        <v>0</v>
      </c>
      <c r="T545">
        <v>0</v>
      </c>
      <c r="U545">
        <v>0</v>
      </c>
      <c r="X545">
        <v>16.100000000000001</v>
      </c>
      <c r="Y545">
        <v>1</v>
      </c>
      <c r="Z545" t="s">
        <v>71</v>
      </c>
      <c r="AB545" t="s">
        <v>68</v>
      </c>
      <c r="AC545" t="s">
        <v>64</v>
      </c>
      <c r="AU545">
        <v>2.5</v>
      </c>
      <c r="AV545" t="s">
        <v>68</v>
      </c>
      <c r="BC545" t="s">
        <v>72</v>
      </c>
      <c r="BE545" t="s">
        <v>71</v>
      </c>
      <c r="BG545">
        <v>558</v>
      </c>
    </row>
    <row r="546" spans="1:59" x14ac:dyDescent="0.25">
      <c r="A546" t="s">
        <v>131</v>
      </c>
      <c r="B546">
        <v>7.67</v>
      </c>
      <c r="C546" t="s">
        <v>64</v>
      </c>
      <c r="E546" t="s">
        <v>70</v>
      </c>
      <c r="F546">
        <v>57</v>
      </c>
      <c r="G546" t="s">
        <v>66</v>
      </c>
      <c r="I546">
        <v>0.68</v>
      </c>
      <c r="M546">
        <v>0.23</v>
      </c>
      <c r="N546" t="s">
        <v>68</v>
      </c>
      <c r="O546" t="s">
        <v>68</v>
      </c>
      <c r="P546">
        <v>0</v>
      </c>
      <c r="R546">
        <v>0</v>
      </c>
      <c r="T546">
        <v>0</v>
      </c>
      <c r="U546">
        <v>0</v>
      </c>
      <c r="X546">
        <v>22.5</v>
      </c>
      <c r="BG546">
        <v>550</v>
      </c>
    </row>
    <row r="547" spans="1:59" x14ac:dyDescent="0.25">
      <c r="A547" t="s">
        <v>131</v>
      </c>
      <c r="N547" t="s">
        <v>68</v>
      </c>
      <c r="T547">
        <v>0</v>
      </c>
      <c r="U547">
        <v>0</v>
      </c>
      <c r="X547">
        <v>21.4</v>
      </c>
      <c r="BG547">
        <v>591</v>
      </c>
    </row>
    <row r="548" spans="1:59" x14ac:dyDescent="0.25">
      <c r="A548" t="s">
        <v>131</v>
      </c>
      <c r="B548">
        <v>7.43</v>
      </c>
      <c r="C548" t="s">
        <v>64</v>
      </c>
      <c r="E548" t="s">
        <v>70</v>
      </c>
      <c r="F548" t="s">
        <v>65</v>
      </c>
      <c r="G548">
        <v>12</v>
      </c>
      <c r="I548">
        <v>0.68</v>
      </c>
      <c r="M548" t="s">
        <v>69</v>
      </c>
      <c r="N548" t="s">
        <v>68</v>
      </c>
      <c r="O548" t="s">
        <v>68</v>
      </c>
      <c r="P548">
        <v>0</v>
      </c>
      <c r="R548">
        <v>0</v>
      </c>
      <c r="T548">
        <v>0</v>
      </c>
      <c r="U548">
        <v>0</v>
      </c>
      <c r="X548">
        <v>18.399999999999999</v>
      </c>
      <c r="AE548" t="s">
        <v>69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BG548">
        <v>570</v>
      </c>
    </row>
    <row r="549" spans="1:59" x14ac:dyDescent="0.25">
      <c r="A549" t="s">
        <v>131</v>
      </c>
      <c r="N549" t="s">
        <v>68</v>
      </c>
      <c r="T549">
        <v>0</v>
      </c>
      <c r="U549">
        <v>0</v>
      </c>
      <c r="X549">
        <v>21.4</v>
      </c>
      <c r="BG549">
        <v>591</v>
      </c>
    </row>
    <row r="550" spans="1:59" x14ac:dyDescent="0.25">
      <c r="A550" t="s">
        <v>153</v>
      </c>
      <c r="B550">
        <v>7.47</v>
      </c>
      <c r="C550" t="s">
        <v>64</v>
      </c>
      <c r="E550">
        <v>0.01</v>
      </c>
      <c r="F550" t="s">
        <v>65</v>
      </c>
      <c r="G550" t="s">
        <v>66</v>
      </c>
      <c r="I550">
        <v>0.66</v>
      </c>
      <c r="M550" t="s">
        <v>67</v>
      </c>
      <c r="N550" t="s">
        <v>68</v>
      </c>
      <c r="O550" t="s">
        <v>68</v>
      </c>
      <c r="P550">
        <v>0</v>
      </c>
      <c r="R550">
        <v>0</v>
      </c>
      <c r="T550">
        <v>0</v>
      </c>
      <c r="U550">
        <v>0</v>
      </c>
      <c r="X550">
        <v>10.6</v>
      </c>
      <c r="BG550">
        <v>562</v>
      </c>
    </row>
    <row r="551" spans="1:59" x14ac:dyDescent="0.25">
      <c r="A551" t="s">
        <v>153</v>
      </c>
      <c r="B551">
        <v>7.46</v>
      </c>
      <c r="C551" t="s">
        <v>64</v>
      </c>
      <c r="D551">
        <v>1.2</v>
      </c>
      <c r="E551">
        <v>0.01</v>
      </c>
      <c r="F551" t="s">
        <v>65</v>
      </c>
      <c r="G551">
        <v>12</v>
      </c>
      <c r="H551">
        <v>189</v>
      </c>
      <c r="I551">
        <v>0.62</v>
      </c>
      <c r="L551">
        <v>79</v>
      </c>
      <c r="M551" t="s">
        <v>67</v>
      </c>
      <c r="N551" t="s">
        <v>68</v>
      </c>
      <c r="O551" t="s">
        <v>68</v>
      </c>
      <c r="P551">
        <v>0</v>
      </c>
      <c r="R551">
        <v>0</v>
      </c>
      <c r="T551">
        <v>0</v>
      </c>
      <c r="U551">
        <v>0</v>
      </c>
      <c r="X551">
        <v>16.3</v>
      </c>
      <c r="Y551">
        <v>10.3</v>
      </c>
      <c r="Z551">
        <v>2.4</v>
      </c>
      <c r="AB551" t="s">
        <v>68</v>
      </c>
      <c r="AC551">
        <v>0.25</v>
      </c>
      <c r="AE551" t="s">
        <v>69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BC551" t="s">
        <v>72</v>
      </c>
      <c r="BE551" t="s">
        <v>71</v>
      </c>
      <c r="BG551">
        <v>579</v>
      </c>
    </row>
    <row r="552" spans="1:59" x14ac:dyDescent="0.25">
      <c r="A552" t="s">
        <v>153</v>
      </c>
      <c r="B552">
        <v>7.49</v>
      </c>
      <c r="C552" t="s">
        <v>64</v>
      </c>
      <c r="E552" t="s">
        <v>70</v>
      </c>
      <c r="F552" t="s">
        <v>65</v>
      </c>
      <c r="G552" t="s">
        <v>66</v>
      </c>
      <c r="I552">
        <v>0.9</v>
      </c>
      <c r="M552" t="s">
        <v>69</v>
      </c>
      <c r="N552" t="s">
        <v>68</v>
      </c>
      <c r="O552">
        <v>10</v>
      </c>
      <c r="P552">
        <v>0</v>
      </c>
      <c r="R552">
        <v>0</v>
      </c>
      <c r="T552">
        <v>0</v>
      </c>
      <c r="U552">
        <v>0</v>
      </c>
      <c r="X552">
        <v>19.600000000000001</v>
      </c>
      <c r="BG552">
        <v>564</v>
      </c>
    </row>
    <row r="553" spans="1:59" x14ac:dyDescent="0.25">
      <c r="A553" t="s">
        <v>153</v>
      </c>
      <c r="B553">
        <v>7.67</v>
      </c>
      <c r="C553" t="s">
        <v>64</v>
      </c>
      <c r="E553">
        <v>0.01</v>
      </c>
      <c r="F553" t="s">
        <v>65</v>
      </c>
      <c r="G553" t="s">
        <v>66</v>
      </c>
      <c r="I553">
        <v>0.74</v>
      </c>
      <c r="M553" t="s">
        <v>69</v>
      </c>
      <c r="N553" t="s">
        <v>68</v>
      </c>
      <c r="O553" t="s">
        <v>68</v>
      </c>
      <c r="P553">
        <v>0</v>
      </c>
      <c r="R553">
        <v>0</v>
      </c>
      <c r="T553">
        <v>0</v>
      </c>
      <c r="U553">
        <v>0</v>
      </c>
      <c r="X553">
        <v>12.5</v>
      </c>
      <c r="BG553">
        <v>572</v>
      </c>
    </row>
    <row r="554" spans="1:59" x14ac:dyDescent="0.25">
      <c r="A554" t="s">
        <v>173</v>
      </c>
      <c r="B554">
        <v>7.64</v>
      </c>
      <c r="C554" t="s">
        <v>64</v>
      </c>
      <c r="E554" t="s">
        <v>70</v>
      </c>
      <c r="F554" t="s">
        <v>65</v>
      </c>
      <c r="G554">
        <v>12</v>
      </c>
      <c r="I554">
        <v>0.44</v>
      </c>
      <c r="M554" t="s">
        <v>67</v>
      </c>
      <c r="N554" t="s">
        <v>68</v>
      </c>
      <c r="O554" t="s">
        <v>68</v>
      </c>
      <c r="P554">
        <v>0</v>
      </c>
      <c r="R554">
        <v>0</v>
      </c>
      <c r="T554">
        <v>0</v>
      </c>
      <c r="U554">
        <v>0</v>
      </c>
      <c r="X554">
        <v>12.3</v>
      </c>
      <c r="AE554" t="s">
        <v>69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0</v>
      </c>
      <c r="BG554">
        <v>499</v>
      </c>
    </row>
    <row r="555" spans="1:59" x14ac:dyDescent="0.25">
      <c r="A555" t="s">
        <v>173</v>
      </c>
      <c r="B555">
        <v>7.6</v>
      </c>
      <c r="C555" t="s">
        <v>64</v>
      </c>
      <c r="D555">
        <v>1.7</v>
      </c>
      <c r="E555" t="s">
        <v>70</v>
      </c>
      <c r="F555" t="s">
        <v>65</v>
      </c>
      <c r="G555" t="s">
        <v>66</v>
      </c>
      <c r="H555">
        <v>151</v>
      </c>
      <c r="I555">
        <v>0.42</v>
      </c>
      <c r="M555" t="s">
        <v>69</v>
      </c>
      <c r="N555" t="s">
        <v>68</v>
      </c>
      <c r="O555" t="s">
        <v>68</v>
      </c>
      <c r="P555">
        <v>0</v>
      </c>
      <c r="R555">
        <v>0</v>
      </c>
      <c r="T555">
        <v>0</v>
      </c>
      <c r="U555">
        <v>0</v>
      </c>
      <c r="X555">
        <v>18.899999999999999</v>
      </c>
      <c r="Y555" t="s">
        <v>68</v>
      </c>
      <c r="Z555" t="s">
        <v>71</v>
      </c>
      <c r="AB555" t="s">
        <v>68</v>
      </c>
      <c r="AC555" t="s">
        <v>64</v>
      </c>
      <c r="BC555" t="s">
        <v>72</v>
      </c>
      <c r="BE555" t="s">
        <v>71</v>
      </c>
      <c r="BG555">
        <v>502</v>
      </c>
    </row>
    <row r="556" spans="1:59" x14ac:dyDescent="0.25">
      <c r="A556" t="s">
        <v>173</v>
      </c>
      <c r="B556">
        <v>7.72</v>
      </c>
      <c r="C556" t="s">
        <v>64</v>
      </c>
      <c r="E556" t="s">
        <v>70</v>
      </c>
      <c r="F556" t="s">
        <v>65</v>
      </c>
      <c r="G556" t="s">
        <v>66</v>
      </c>
      <c r="I556">
        <v>0.4</v>
      </c>
      <c r="M556">
        <v>0.11</v>
      </c>
      <c r="N556" t="s">
        <v>68</v>
      </c>
      <c r="O556" t="s">
        <v>68</v>
      </c>
      <c r="P556">
        <v>0</v>
      </c>
      <c r="R556">
        <v>0</v>
      </c>
      <c r="T556">
        <v>0</v>
      </c>
      <c r="U556">
        <v>0</v>
      </c>
      <c r="X556">
        <v>24.1</v>
      </c>
      <c r="BG556">
        <v>512</v>
      </c>
    </row>
    <row r="557" spans="1:59" x14ac:dyDescent="0.25">
      <c r="A557" t="s">
        <v>173</v>
      </c>
      <c r="B557">
        <v>7.69</v>
      </c>
      <c r="C557" t="s">
        <v>64</v>
      </c>
      <c r="E557" t="s">
        <v>70</v>
      </c>
      <c r="F557" t="s">
        <v>65</v>
      </c>
      <c r="G557" t="s">
        <v>66</v>
      </c>
      <c r="I557">
        <v>0.44</v>
      </c>
      <c r="M557">
        <v>0.2</v>
      </c>
      <c r="N557" t="s">
        <v>68</v>
      </c>
      <c r="O557" t="s">
        <v>68</v>
      </c>
      <c r="P557">
        <v>0</v>
      </c>
      <c r="R557">
        <v>0</v>
      </c>
      <c r="T557">
        <v>0</v>
      </c>
      <c r="U557">
        <v>0</v>
      </c>
      <c r="X557">
        <v>9.8000000000000007</v>
      </c>
      <c r="BG557">
        <v>502</v>
      </c>
    </row>
    <row r="558" spans="1:59" x14ac:dyDescent="0.25">
      <c r="A558" t="s">
        <v>171</v>
      </c>
      <c r="B558">
        <v>7.63</v>
      </c>
      <c r="C558" t="s">
        <v>64</v>
      </c>
      <c r="E558" t="s">
        <v>70</v>
      </c>
      <c r="F558" t="s">
        <v>65</v>
      </c>
      <c r="G558">
        <v>12</v>
      </c>
      <c r="I558">
        <v>0.38</v>
      </c>
      <c r="M558" t="s">
        <v>67</v>
      </c>
      <c r="N558" t="s">
        <v>68</v>
      </c>
      <c r="O558" t="s">
        <v>68</v>
      </c>
      <c r="P558">
        <v>0</v>
      </c>
      <c r="R558">
        <v>0</v>
      </c>
      <c r="T558">
        <v>0</v>
      </c>
      <c r="U558">
        <v>0</v>
      </c>
      <c r="X558">
        <v>10.199999999999999</v>
      </c>
      <c r="AE558" t="s">
        <v>69</v>
      </c>
      <c r="AF558">
        <v>0</v>
      </c>
      <c r="AG558">
        <v>0</v>
      </c>
      <c r="AH558">
        <v>10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BG558">
        <v>494</v>
      </c>
    </row>
    <row r="559" spans="1:59" x14ac:dyDescent="0.25">
      <c r="A559" t="s">
        <v>171</v>
      </c>
      <c r="B559">
        <v>7.66</v>
      </c>
      <c r="C559" t="s">
        <v>64</v>
      </c>
      <c r="D559">
        <v>2.1</v>
      </c>
      <c r="E559" t="s">
        <v>70</v>
      </c>
      <c r="F559" t="s">
        <v>65</v>
      </c>
      <c r="G559" t="s">
        <v>66</v>
      </c>
      <c r="H559">
        <v>141</v>
      </c>
      <c r="I559">
        <v>0.4</v>
      </c>
      <c r="M559" t="s">
        <v>69</v>
      </c>
      <c r="N559" t="s">
        <v>68</v>
      </c>
      <c r="O559" t="s">
        <v>68</v>
      </c>
      <c r="P559">
        <v>0</v>
      </c>
      <c r="R559">
        <v>0</v>
      </c>
      <c r="T559">
        <v>0</v>
      </c>
      <c r="U559">
        <v>0</v>
      </c>
      <c r="X559">
        <v>19.2</v>
      </c>
      <c r="Y559" t="s">
        <v>68</v>
      </c>
      <c r="Z559" t="s">
        <v>71</v>
      </c>
      <c r="AB559" t="s">
        <v>68</v>
      </c>
      <c r="AC559">
        <v>7.0000000000000007E-2</v>
      </c>
      <c r="AE559" t="s">
        <v>69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BC559" t="s">
        <v>72</v>
      </c>
      <c r="BE559">
        <v>2.5</v>
      </c>
      <c r="BG559">
        <v>500</v>
      </c>
    </row>
    <row r="560" spans="1:59" x14ac:dyDescent="0.25">
      <c r="A560" t="s">
        <v>171</v>
      </c>
      <c r="B560">
        <v>7.66</v>
      </c>
      <c r="C560" t="s">
        <v>64</v>
      </c>
      <c r="E560" t="s">
        <v>70</v>
      </c>
      <c r="F560" t="s">
        <v>65</v>
      </c>
      <c r="G560" t="s">
        <v>66</v>
      </c>
      <c r="I560">
        <v>0.36</v>
      </c>
      <c r="M560" t="s">
        <v>69</v>
      </c>
      <c r="N560" t="s">
        <v>68</v>
      </c>
      <c r="O560" t="s">
        <v>68</v>
      </c>
      <c r="P560">
        <v>0</v>
      </c>
      <c r="R560">
        <v>0</v>
      </c>
      <c r="T560">
        <v>0</v>
      </c>
      <c r="U560">
        <v>0</v>
      </c>
      <c r="X560">
        <v>23.8</v>
      </c>
      <c r="BG560">
        <v>511</v>
      </c>
    </row>
    <row r="561" spans="1:59" x14ac:dyDescent="0.25">
      <c r="A561" t="s">
        <v>171</v>
      </c>
      <c r="B561">
        <v>7.71</v>
      </c>
      <c r="C561" t="s">
        <v>64</v>
      </c>
      <c r="E561" t="s">
        <v>70</v>
      </c>
      <c r="F561" t="s">
        <v>65</v>
      </c>
      <c r="G561" t="s">
        <v>66</v>
      </c>
      <c r="I561">
        <v>0.46</v>
      </c>
      <c r="M561">
        <v>0.13</v>
      </c>
      <c r="N561" t="s">
        <v>68</v>
      </c>
      <c r="O561" t="s">
        <v>68</v>
      </c>
      <c r="P561">
        <v>0</v>
      </c>
      <c r="R561">
        <v>0</v>
      </c>
      <c r="T561">
        <v>0</v>
      </c>
      <c r="U561">
        <v>0</v>
      </c>
      <c r="X561">
        <v>9.5</v>
      </c>
      <c r="BG561">
        <v>512</v>
      </c>
    </row>
    <row r="562" spans="1:59" x14ac:dyDescent="0.25">
      <c r="A562" t="s">
        <v>150</v>
      </c>
      <c r="B562">
        <v>7.47</v>
      </c>
      <c r="C562" t="s">
        <v>64</v>
      </c>
      <c r="E562" t="s">
        <v>70</v>
      </c>
      <c r="F562" t="s">
        <v>65</v>
      </c>
      <c r="G562">
        <v>11</v>
      </c>
      <c r="I562">
        <v>0.52</v>
      </c>
      <c r="J562">
        <v>21</v>
      </c>
      <c r="M562" t="s">
        <v>67</v>
      </c>
      <c r="N562" t="s">
        <v>68</v>
      </c>
      <c r="O562" t="s">
        <v>68</v>
      </c>
      <c r="P562">
        <v>0</v>
      </c>
      <c r="R562">
        <v>0</v>
      </c>
      <c r="T562">
        <v>0</v>
      </c>
      <c r="U562">
        <v>0</v>
      </c>
      <c r="X562">
        <v>8.3000000000000007</v>
      </c>
      <c r="BG562">
        <v>569</v>
      </c>
    </row>
    <row r="563" spans="1:59" x14ac:dyDescent="0.25">
      <c r="A563" t="s">
        <v>150</v>
      </c>
      <c r="B563">
        <v>7.44</v>
      </c>
      <c r="C563" t="s">
        <v>64</v>
      </c>
      <c r="D563" t="s">
        <v>68</v>
      </c>
      <c r="E563" t="s">
        <v>70</v>
      </c>
      <c r="F563" t="s">
        <v>65</v>
      </c>
      <c r="G563">
        <v>11</v>
      </c>
      <c r="H563">
        <v>178</v>
      </c>
      <c r="I563">
        <v>0.48</v>
      </c>
      <c r="L563">
        <v>69</v>
      </c>
      <c r="M563" t="s">
        <v>67</v>
      </c>
      <c r="N563" t="s">
        <v>68</v>
      </c>
      <c r="O563" t="s">
        <v>68</v>
      </c>
      <c r="P563">
        <v>0</v>
      </c>
      <c r="R563">
        <v>0</v>
      </c>
      <c r="T563">
        <v>0</v>
      </c>
      <c r="U563">
        <v>0</v>
      </c>
      <c r="X563">
        <v>14.3</v>
      </c>
      <c r="Y563">
        <v>1.2</v>
      </c>
      <c r="Z563" t="s">
        <v>71</v>
      </c>
      <c r="AB563" t="s">
        <v>68</v>
      </c>
      <c r="AC563">
        <v>0.05</v>
      </c>
      <c r="AV563" t="s">
        <v>68</v>
      </c>
      <c r="BC563" t="s">
        <v>72</v>
      </c>
      <c r="BE563" t="s">
        <v>71</v>
      </c>
      <c r="BG563">
        <v>577</v>
      </c>
    </row>
    <row r="564" spans="1:59" x14ac:dyDescent="0.25">
      <c r="A564" t="s">
        <v>150</v>
      </c>
      <c r="B564">
        <v>7.47</v>
      </c>
      <c r="C564" t="s">
        <v>64</v>
      </c>
      <c r="E564" t="s">
        <v>70</v>
      </c>
      <c r="F564" t="s">
        <v>65</v>
      </c>
      <c r="G564" t="s">
        <v>66</v>
      </c>
      <c r="I564">
        <v>0.54</v>
      </c>
      <c r="M564" t="s">
        <v>69</v>
      </c>
      <c r="N564" t="s">
        <v>68</v>
      </c>
      <c r="O564" t="s">
        <v>68</v>
      </c>
      <c r="P564">
        <v>0</v>
      </c>
      <c r="R564">
        <v>0</v>
      </c>
      <c r="T564">
        <v>0</v>
      </c>
      <c r="U564">
        <v>0</v>
      </c>
      <c r="X564">
        <v>22.6</v>
      </c>
      <c r="BG564">
        <v>574</v>
      </c>
    </row>
    <row r="565" spans="1:59" x14ac:dyDescent="0.25">
      <c r="A565" t="s">
        <v>150</v>
      </c>
      <c r="B565">
        <v>7.44</v>
      </c>
      <c r="C565" t="s">
        <v>64</v>
      </c>
      <c r="E565" t="s">
        <v>70</v>
      </c>
      <c r="F565" t="s">
        <v>65</v>
      </c>
      <c r="G565" t="s">
        <v>66</v>
      </c>
      <c r="I565">
        <v>0.54</v>
      </c>
      <c r="M565" t="s">
        <v>69</v>
      </c>
      <c r="N565" t="s">
        <v>68</v>
      </c>
      <c r="O565" t="s">
        <v>68</v>
      </c>
      <c r="P565">
        <v>0</v>
      </c>
      <c r="R565">
        <v>0</v>
      </c>
      <c r="T565">
        <v>0</v>
      </c>
      <c r="U565">
        <v>0</v>
      </c>
      <c r="X565">
        <v>15.8</v>
      </c>
      <c r="AE565" t="s">
        <v>69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BG565">
        <v>568</v>
      </c>
    </row>
    <row r="566" spans="1:59" x14ac:dyDescent="0.25">
      <c r="A566" t="s">
        <v>63</v>
      </c>
      <c r="B566">
        <v>7.66</v>
      </c>
      <c r="C566" t="s">
        <v>64</v>
      </c>
      <c r="E566">
        <v>0.01</v>
      </c>
      <c r="F566" t="s">
        <v>65</v>
      </c>
      <c r="G566" t="s">
        <v>66</v>
      </c>
      <c r="I566">
        <v>0.28000000000000003</v>
      </c>
      <c r="M566" t="s">
        <v>67</v>
      </c>
      <c r="N566" t="s">
        <v>68</v>
      </c>
      <c r="P566">
        <v>0</v>
      </c>
      <c r="T566">
        <v>0</v>
      </c>
      <c r="U566">
        <v>0</v>
      </c>
      <c r="X566">
        <v>13</v>
      </c>
      <c r="AE566" t="s">
        <v>69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BG566">
        <v>387</v>
      </c>
    </row>
    <row r="567" spans="1:59" x14ac:dyDescent="0.25">
      <c r="A567" t="s">
        <v>63</v>
      </c>
      <c r="B567">
        <v>7.8</v>
      </c>
      <c r="C567" t="s">
        <v>64</v>
      </c>
      <c r="D567" t="s">
        <v>68</v>
      </c>
      <c r="E567" t="s">
        <v>70</v>
      </c>
      <c r="F567" t="s">
        <v>65</v>
      </c>
      <c r="G567" t="s">
        <v>66</v>
      </c>
      <c r="H567">
        <v>105</v>
      </c>
      <c r="I567">
        <v>0.46</v>
      </c>
      <c r="M567">
        <v>0.1</v>
      </c>
      <c r="N567" t="s">
        <v>68</v>
      </c>
      <c r="P567">
        <v>0</v>
      </c>
      <c r="T567">
        <v>0</v>
      </c>
      <c r="U567">
        <v>0</v>
      </c>
      <c r="X567">
        <v>17.2</v>
      </c>
      <c r="Y567" t="s">
        <v>68</v>
      </c>
      <c r="Z567" t="s">
        <v>71</v>
      </c>
      <c r="AB567" t="s">
        <v>68</v>
      </c>
      <c r="AC567">
        <v>0.04</v>
      </c>
      <c r="BC567" t="s">
        <v>72</v>
      </c>
      <c r="BE567" t="s">
        <v>71</v>
      </c>
      <c r="BG567">
        <v>384</v>
      </c>
    </row>
    <row r="568" spans="1:59" x14ac:dyDescent="0.25">
      <c r="A568" t="s">
        <v>63</v>
      </c>
      <c r="B568">
        <v>7.79</v>
      </c>
      <c r="C568" t="s">
        <v>64</v>
      </c>
      <c r="E568" t="s">
        <v>70</v>
      </c>
      <c r="F568" t="s">
        <v>65</v>
      </c>
      <c r="G568" t="s">
        <v>66</v>
      </c>
      <c r="I568">
        <v>0.38</v>
      </c>
      <c r="M568">
        <v>0.13</v>
      </c>
      <c r="N568" t="s">
        <v>68</v>
      </c>
      <c r="P568">
        <v>0</v>
      </c>
      <c r="T568">
        <v>0</v>
      </c>
      <c r="U568">
        <v>0</v>
      </c>
      <c r="X568">
        <v>19.5</v>
      </c>
      <c r="BG568">
        <v>391</v>
      </c>
    </row>
    <row r="569" spans="1:59" x14ac:dyDescent="0.25">
      <c r="A569" t="s">
        <v>63</v>
      </c>
      <c r="B569">
        <v>7.76</v>
      </c>
      <c r="C569" t="s">
        <v>64</v>
      </c>
      <c r="E569">
        <v>0.02</v>
      </c>
      <c r="F569" t="s">
        <v>65</v>
      </c>
      <c r="G569" t="s">
        <v>66</v>
      </c>
      <c r="I569">
        <v>0.4</v>
      </c>
      <c r="M569" t="s">
        <v>69</v>
      </c>
      <c r="N569" t="s">
        <v>68</v>
      </c>
      <c r="P569">
        <v>0</v>
      </c>
      <c r="T569">
        <v>0</v>
      </c>
      <c r="U569">
        <v>0</v>
      </c>
      <c r="X569">
        <v>13.2</v>
      </c>
      <c r="BG569">
        <v>389</v>
      </c>
    </row>
    <row r="570" spans="1:59" x14ac:dyDescent="0.25">
      <c r="A570" t="s">
        <v>201</v>
      </c>
      <c r="B570">
        <v>7.6</v>
      </c>
      <c r="C570" t="s">
        <v>64</v>
      </c>
      <c r="E570">
        <v>0.01</v>
      </c>
      <c r="F570" t="s">
        <v>65</v>
      </c>
      <c r="G570">
        <v>11</v>
      </c>
      <c r="I570">
        <v>0.26</v>
      </c>
      <c r="J570">
        <v>4</v>
      </c>
      <c r="M570" t="s">
        <v>67</v>
      </c>
      <c r="N570">
        <v>15</v>
      </c>
      <c r="O570" t="s">
        <v>68</v>
      </c>
      <c r="P570">
        <v>0</v>
      </c>
      <c r="R570">
        <v>0</v>
      </c>
      <c r="T570">
        <v>0</v>
      </c>
      <c r="U570">
        <v>3</v>
      </c>
      <c r="X570">
        <v>7.6</v>
      </c>
      <c r="BG570">
        <v>515</v>
      </c>
    </row>
    <row r="571" spans="1:59" x14ac:dyDescent="0.25">
      <c r="A571" t="s">
        <v>201</v>
      </c>
      <c r="B571">
        <v>7.62</v>
      </c>
      <c r="C571" t="s">
        <v>64</v>
      </c>
      <c r="D571" t="s">
        <v>68</v>
      </c>
      <c r="E571">
        <v>0.01</v>
      </c>
      <c r="F571" t="s">
        <v>65</v>
      </c>
      <c r="G571">
        <v>12</v>
      </c>
      <c r="H571">
        <v>163</v>
      </c>
      <c r="I571">
        <v>0.28000000000000003</v>
      </c>
      <c r="M571" t="s">
        <v>67</v>
      </c>
      <c r="N571" t="s">
        <v>68</v>
      </c>
      <c r="O571" t="s">
        <v>68</v>
      </c>
      <c r="P571">
        <v>0</v>
      </c>
      <c r="R571">
        <v>0</v>
      </c>
      <c r="T571">
        <v>0</v>
      </c>
      <c r="U571">
        <v>0</v>
      </c>
      <c r="X571">
        <v>12.5</v>
      </c>
      <c r="Y571" t="s">
        <v>68</v>
      </c>
      <c r="Z571" t="s">
        <v>71</v>
      </c>
      <c r="AB571" t="s">
        <v>68</v>
      </c>
      <c r="AC571" t="s">
        <v>64</v>
      </c>
      <c r="BC571" t="s">
        <v>72</v>
      </c>
      <c r="BE571" t="s">
        <v>71</v>
      </c>
      <c r="BG571">
        <v>503</v>
      </c>
    </row>
    <row r="572" spans="1:59" x14ac:dyDescent="0.25">
      <c r="A572" t="s">
        <v>201</v>
      </c>
      <c r="B572">
        <v>7.64</v>
      </c>
      <c r="C572" t="s">
        <v>64</v>
      </c>
      <c r="E572" t="s">
        <v>70</v>
      </c>
      <c r="F572" t="s">
        <v>65</v>
      </c>
      <c r="G572" t="s">
        <v>66</v>
      </c>
      <c r="I572">
        <v>0.3</v>
      </c>
      <c r="M572">
        <v>0.99</v>
      </c>
      <c r="N572" t="s">
        <v>68</v>
      </c>
      <c r="O572" t="s">
        <v>68</v>
      </c>
      <c r="P572">
        <v>0</v>
      </c>
      <c r="R572">
        <v>0</v>
      </c>
      <c r="T572">
        <v>1</v>
      </c>
      <c r="U572">
        <v>30</v>
      </c>
      <c r="X572">
        <v>24</v>
      </c>
      <c r="BG572">
        <v>523</v>
      </c>
    </row>
    <row r="573" spans="1:59" x14ac:dyDescent="0.25">
      <c r="A573" t="s">
        <v>201</v>
      </c>
      <c r="B573">
        <v>7.64</v>
      </c>
      <c r="C573" t="s">
        <v>64</v>
      </c>
      <c r="E573" t="s">
        <v>70</v>
      </c>
      <c r="F573" t="s">
        <v>65</v>
      </c>
      <c r="G573" t="s">
        <v>66</v>
      </c>
      <c r="I573">
        <v>0.36</v>
      </c>
      <c r="M573" t="s">
        <v>69</v>
      </c>
      <c r="N573" t="s">
        <v>68</v>
      </c>
      <c r="O573" t="s">
        <v>68</v>
      </c>
      <c r="P573">
        <v>0</v>
      </c>
      <c r="R573">
        <v>0</v>
      </c>
      <c r="T573">
        <v>0</v>
      </c>
      <c r="U573">
        <v>13</v>
      </c>
      <c r="X573">
        <v>17.899999999999999</v>
      </c>
      <c r="AE573" t="s">
        <v>69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BG573">
        <v>514</v>
      </c>
    </row>
    <row r="574" spans="1:59" x14ac:dyDescent="0.25">
      <c r="A574" t="s">
        <v>174</v>
      </c>
      <c r="B574">
        <v>7.75</v>
      </c>
      <c r="C574" t="s">
        <v>64</v>
      </c>
      <c r="E574" t="s">
        <v>70</v>
      </c>
      <c r="F574" t="s">
        <v>65</v>
      </c>
      <c r="G574" t="s">
        <v>66</v>
      </c>
      <c r="I574">
        <v>0.42</v>
      </c>
      <c r="M574" t="s">
        <v>67</v>
      </c>
      <c r="N574" t="s">
        <v>68</v>
      </c>
      <c r="P574">
        <v>0</v>
      </c>
      <c r="T574">
        <v>0</v>
      </c>
      <c r="U574">
        <v>0</v>
      </c>
      <c r="X574">
        <v>12.5</v>
      </c>
      <c r="BG574">
        <v>406</v>
      </c>
    </row>
    <row r="575" spans="1:59" x14ac:dyDescent="0.25">
      <c r="A575" t="s">
        <v>174</v>
      </c>
      <c r="H575">
        <v>107</v>
      </c>
      <c r="Y575" t="s">
        <v>68</v>
      </c>
      <c r="Z575" t="s">
        <v>71</v>
      </c>
      <c r="AB575" t="s">
        <v>68</v>
      </c>
      <c r="AC575" t="s">
        <v>64</v>
      </c>
      <c r="BC575" t="s">
        <v>72</v>
      </c>
      <c r="BE575" t="s">
        <v>71</v>
      </c>
    </row>
    <row r="576" spans="1:59" x14ac:dyDescent="0.25">
      <c r="A576" t="s">
        <v>174</v>
      </c>
      <c r="B576">
        <v>7.87</v>
      </c>
      <c r="C576" t="s">
        <v>64</v>
      </c>
      <c r="D576" t="s">
        <v>68</v>
      </c>
      <c r="E576">
        <v>0.08</v>
      </c>
      <c r="F576" t="s">
        <v>65</v>
      </c>
      <c r="G576">
        <v>12</v>
      </c>
      <c r="H576">
        <v>126</v>
      </c>
      <c r="I576">
        <v>0.48</v>
      </c>
      <c r="M576" t="s">
        <v>69</v>
      </c>
      <c r="N576" t="s">
        <v>68</v>
      </c>
      <c r="O576" t="s">
        <v>68</v>
      </c>
      <c r="P576">
        <v>0</v>
      </c>
      <c r="R576">
        <v>0</v>
      </c>
      <c r="T576">
        <v>0</v>
      </c>
      <c r="U576">
        <v>0</v>
      </c>
      <c r="X576">
        <v>18.5</v>
      </c>
      <c r="Y576" t="s">
        <v>68</v>
      </c>
      <c r="Z576" t="s">
        <v>71</v>
      </c>
      <c r="AB576" t="s">
        <v>68</v>
      </c>
      <c r="AC576" t="s">
        <v>64</v>
      </c>
      <c r="AE576" t="s">
        <v>69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BC576" t="s">
        <v>72</v>
      </c>
      <c r="BE576" t="s">
        <v>71</v>
      </c>
      <c r="BG576">
        <v>413</v>
      </c>
    </row>
    <row r="577" spans="1:62" x14ac:dyDescent="0.25">
      <c r="A577" t="s">
        <v>174</v>
      </c>
      <c r="B577">
        <v>7.73</v>
      </c>
      <c r="C577" t="s">
        <v>64</v>
      </c>
      <c r="E577">
        <v>0.01</v>
      </c>
      <c r="F577" t="s">
        <v>65</v>
      </c>
      <c r="G577">
        <v>12</v>
      </c>
      <c r="I577">
        <v>0.46</v>
      </c>
      <c r="M577">
        <v>0.19</v>
      </c>
      <c r="N577" t="s">
        <v>68</v>
      </c>
      <c r="O577" t="s">
        <v>68</v>
      </c>
      <c r="P577">
        <v>0</v>
      </c>
      <c r="R577">
        <v>0</v>
      </c>
      <c r="T577">
        <v>0</v>
      </c>
      <c r="U577">
        <v>0</v>
      </c>
      <c r="X577">
        <v>19.3</v>
      </c>
      <c r="BG577">
        <v>411</v>
      </c>
    </row>
    <row r="578" spans="1:62" x14ac:dyDescent="0.25">
      <c r="A578" t="s">
        <v>174</v>
      </c>
      <c r="B578">
        <v>7.93</v>
      </c>
      <c r="C578" t="s">
        <v>64</v>
      </c>
      <c r="E578">
        <v>0.04</v>
      </c>
      <c r="F578" t="s">
        <v>65</v>
      </c>
      <c r="G578">
        <v>12</v>
      </c>
      <c r="I578">
        <v>0.4</v>
      </c>
      <c r="M578" t="s">
        <v>69</v>
      </c>
      <c r="N578" t="s">
        <v>68</v>
      </c>
      <c r="O578" t="s">
        <v>68</v>
      </c>
      <c r="P578">
        <v>0</v>
      </c>
      <c r="R578">
        <v>0</v>
      </c>
      <c r="T578">
        <v>0</v>
      </c>
      <c r="U578">
        <v>0</v>
      </c>
      <c r="X578">
        <v>14.4</v>
      </c>
      <c r="BG578">
        <v>422</v>
      </c>
    </row>
    <row r="579" spans="1:62" x14ac:dyDescent="0.25">
      <c r="A579" t="s">
        <v>174</v>
      </c>
      <c r="B579">
        <v>7.98</v>
      </c>
      <c r="C579" t="s">
        <v>64</v>
      </c>
      <c r="D579">
        <v>5.3</v>
      </c>
      <c r="E579">
        <v>0.01</v>
      </c>
      <c r="F579" t="s">
        <v>65</v>
      </c>
      <c r="G579">
        <v>10</v>
      </c>
      <c r="I579">
        <v>0.46</v>
      </c>
      <c r="J579">
        <v>3</v>
      </c>
      <c r="N579" t="s">
        <v>68</v>
      </c>
      <c r="T579">
        <v>0</v>
      </c>
      <c r="U579">
        <v>0</v>
      </c>
      <c r="X579">
        <v>9.8000000000000007</v>
      </c>
      <c r="BG579">
        <v>432</v>
      </c>
    </row>
    <row r="580" spans="1:62" x14ac:dyDescent="0.25">
      <c r="A580" t="s">
        <v>174</v>
      </c>
      <c r="N580" t="s">
        <v>68</v>
      </c>
      <c r="T580">
        <v>0</v>
      </c>
      <c r="U580">
        <v>0</v>
      </c>
    </row>
    <row r="581" spans="1:62" x14ac:dyDescent="0.25">
      <c r="A581" t="s">
        <v>174</v>
      </c>
      <c r="B581">
        <v>8.08</v>
      </c>
      <c r="C581" t="s">
        <v>64</v>
      </c>
      <c r="D581">
        <v>3.4</v>
      </c>
      <c r="E581" t="s">
        <v>70</v>
      </c>
      <c r="F581" t="s">
        <v>65</v>
      </c>
      <c r="G581">
        <v>12</v>
      </c>
      <c r="I581">
        <v>0.48</v>
      </c>
      <c r="J581">
        <v>4</v>
      </c>
      <c r="N581" t="s">
        <v>68</v>
      </c>
      <c r="T581">
        <v>0</v>
      </c>
      <c r="U581">
        <v>0</v>
      </c>
      <c r="X581">
        <v>12.7</v>
      </c>
      <c r="BG581">
        <v>422</v>
      </c>
    </row>
    <row r="582" spans="1:62" x14ac:dyDescent="0.25">
      <c r="A582" t="s">
        <v>174</v>
      </c>
      <c r="N582" t="s">
        <v>68</v>
      </c>
      <c r="T582">
        <v>0</v>
      </c>
      <c r="U582">
        <v>0</v>
      </c>
    </row>
    <row r="583" spans="1:62" x14ac:dyDescent="0.25">
      <c r="A583" t="s">
        <v>174</v>
      </c>
      <c r="B583">
        <v>8.09</v>
      </c>
      <c r="C583" t="s">
        <v>64</v>
      </c>
      <c r="D583">
        <v>2.8</v>
      </c>
      <c r="E583" t="s">
        <v>70</v>
      </c>
      <c r="F583" t="s">
        <v>65</v>
      </c>
      <c r="G583" t="s">
        <v>66</v>
      </c>
      <c r="I583">
        <v>0.42</v>
      </c>
      <c r="J583">
        <v>3</v>
      </c>
      <c r="N583" t="s">
        <v>68</v>
      </c>
      <c r="S583">
        <v>1.01</v>
      </c>
      <c r="T583">
        <v>0</v>
      </c>
      <c r="U583">
        <v>0</v>
      </c>
      <c r="X583">
        <v>12.8</v>
      </c>
      <c r="BG583">
        <v>416</v>
      </c>
      <c r="BH583">
        <v>31.8</v>
      </c>
      <c r="BI583">
        <v>19</v>
      </c>
    </row>
    <row r="584" spans="1:62" x14ac:dyDescent="0.25">
      <c r="A584" t="s">
        <v>174</v>
      </c>
      <c r="B584">
        <v>8.06</v>
      </c>
      <c r="C584" t="s">
        <v>64</v>
      </c>
      <c r="E584">
        <v>0.01</v>
      </c>
      <c r="F584" t="s">
        <v>65</v>
      </c>
      <c r="G584" t="s">
        <v>66</v>
      </c>
      <c r="I584">
        <v>0.44</v>
      </c>
      <c r="M584" t="s">
        <v>67</v>
      </c>
      <c r="N584" t="s">
        <v>68</v>
      </c>
      <c r="T584">
        <v>0</v>
      </c>
      <c r="U584">
        <v>0</v>
      </c>
      <c r="X584">
        <v>11.2</v>
      </c>
      <c r="BG584">
        <v>424</v>
      </c>
    </row>
    <row r="585" spans="1:62" x14ac:dyDescent="0.25">
      <c r="A585" t="s">
        <v>174</v>
      </c>
      <c r="B585">
        <v>8.07</v>
      </c>
      <c r="C585" t="s">
        <v>64</v>
      </c>
      <c r="E585" t="s">
        <v>70</v>
      </c>
      <c r="F585" t="s">
        <v>65</v>
      </c>
      <c r="G585">
        <v>12</v>
      </c>
      <c r="I585">
        <v>0.42</v>
      </c>
      <c r="M585" t="s">
        <v>67</v>
      </c>
      <c r="N585" t="s">
        <v>68</v>
      </c>
      <c r="O585" t="s">
        <v>68</v>
      </c>
      <c r="P585">
        <v>0</v>
      </c>
      <c r="R585">
        <v>0</v>
      </c>
      <c r="T585">
        <v>0</v>
      </c>
      <c r="U585">
        <v>0</v>
      </c>
      <c r="X585">
        <v>14.2</v>
      </c>
      <c r="BG585">
        <v>447</v>
      </c>
    </row>
    <row r="586" spans="1:62" x14ac:dyDescent="0.25">
      <c r="A586" t="s">
        <v>174</v>
      </c>
      <c r="B586">
        <v>8.18</v>
      </c>
      <c r="C586" t="s">
        <v>64</v>
      </c>
      <c r="D586">
        <v>3.2</v>
      </c>
      <c r="E586" t="s">
        <v>70</v>
      </c>
      <c r="F586" t="s">
        <v>65</v>
      </c>
      <c r="G586" t="s">
        <v>66</v>
      </c>
      <c r="I586">
        <v>0.48</v>
      </c>
      <c r="J586">
        <v>4</v>
      </c>
      <c r="K586">
        <v>0.1</v>
      </c>
      <c r="L586" t="s">
        <v>77</v>
      </c>
      <c r="N586" t="s">
        <v>68</v>
      </c>
      <c r="Q586">
        <v>19.600000000000001</v>
      </c>
      <c r="T586">
        <v>0</v>
      </c>
      <c r="U586">
        <v>0</v>
      </c>
      <c r="V586">
        <v>0.04</v>
      </c>
      <c r="W586" t="s">
        <v>65</v>
      </c>
      <c r="X586">
        <v>14.7</v>
      </c>
      <c r="AA586" t="s">
        <v>67</v>
      </c>
      <c r="AD586" t="s">
        <v>69</v>
      </c>
      <c r="AP586" t="s">
        <v>78</v>
      </c>
      <c r="AQ586" t="s">
        <v>79</v>
      </c>
      <c r="AR586" t="s">
        <v>80</v>
      </c>
      <c r="AS586" t="s">
        <v>81</v>
      </c>
      <c r="AT586" t="s">
        <v>82</v>
      </c>
      <c r="AV586" t="s">
        <v>68</v>
      </c>
      <c r="AW586" t="s">
        <v>70</v>
      </c>
      <c r="AX586" t="s">
        <v>68</v>
      </c>
      <c r="AY586" t="s">
        <v>68</v>
      </c>
      <c r="AZ586">
        <v>30</v>
      </c>
      <c r="BA586" t="s">
        <v>83</v>
      </c>
      <c r="BB586" t="s">
        <v>69</v>
      </c>
      <c r="BD586" t="s">
        <v>84</v>
      </c>
      <c r="BF586" t="s">
        <v>81</v>
      </c>
      <c r="BG586">
        <v>441</v>
      </c>
      <c r="BJ586" t="s">
        <v>85</v>
      </c>
    </row>
    <row r="587" spans="1:62" x14ac:dyDescent="0.25">
      <c r="A587" t="s">
        <v>174</v>
      </c>
      <c r="B587">
        <v>8.17</v>
      </c>
      <c r="C587" t="s">
        <v>64</v>
      </c>
      <c r="D587">
        <v>2.8</v>
      </c>
      <c r="E587" t="s">
        <v>70</v>
      </c>
      <c r="F587" t="s">
        <v>65</v>
      </c>
      <c r="G587">
        <v>12</v>
      </c>
      <c r="I587">
        <v>0.46</v>
      </c>
      <c r="J587">
        <v>5</v>
      </c>
      <c r="N587" t="s">
        <v>68</v>
      </c>
      <c r="T587">
        <v>0</v>
      </c>
      <c r="U587">
        <v>0</v>
      </c>
      <c r="BG587">
        <v>439</v>
      </c>
    </row>
    <row r="588" spans="1:62" x14ac:dyDescent="0.25">
      <c r="A588" t="s">
        <v>174</v>
      </c>
      <c r="N588" t="s">
        <v>68</v>
      </c>
      <c r="T588">
        <v>0</v>
      </c>
      <c r="U588">
        <v>0</v>
      </c>
    </row>
    <row r="589" spans="1:62" x14ac:dyDescent="0.25">
      <c r="A589" t="s">
        <v>174</v>
      </c>
      <c r="B589">
        <v>8.15</v>
      </c>
      <c r="C589" t="s">
        <v>64</v>
      </c>
      <c r="D589">
        <v>3.4</v>
      </c>
      <c r="E589" t="s">
        <v>70</v>
      </c>
      <c r="F589" t="s">
        <v>65</v>
      </c>
      <c r="G589" t="s">
        <v>66</v>
      </c>
      <c r="I589">
        <v>0.38</v>
      </c>
      <c r="J589">
        <v>5</v>
      </c>
      <c r="N589" t="s">
        <v>68</v>
      </c>
      <c r="T589">
        <v>0</v>
      </c>
      <c r="U589">
        <v>0</v>
      </c>
      <c r="X589">
        <v>20.5</v>
      </c>
      <c r="BG589">
        <v>432</v>
      </c>
    </row>
    <row r="590" spans="1:62" x14ac:dyDescent="0.25">
      <c r="A590" t="s">
        <v>174</v>
      </c>
      <c r="N590" t="s">
        <v>68</v>
      </c>
      <c r="T590">
        <v>0</v>
      </c>
      <c r="U590">
        <v>0</v>
      </c>
      <c r="X590">
        <v>20.5</v>
      </c>
      <c r="BG590">
        <v>424</v>
      </c>
    </row>
    <row r="591" spans="1:62" x14ac:dyDescent="0.25">
      <c r="A591" t="s">
        <v>174</v>
      </c>
      <c r="B591">
        <v>8.1</v>
      </c>
      <c r="C591" t="s">
        <v>64</v>
      </c>
      <c r="D591">
        <v>4.3</v>
      </c>
      <c r="E591" t="s">
        <v>70</v>
      </c>
      <c r="I591">
        <v>0.46</v>
      </c>
      <c r="J591">
        <v>3</v>
      </c>
      <c r="N591" t="s">
        <v>68</v>
      </c>
      <c r="T591">
        <v>0</v>
      </c>
      <c r="U591">
        <v>0</v>
      </c>
      <c r="X591">
        <v>20</v>
      </c>
      <c r="BG591">
        <v>431</v>
      </c>
    </row>
    <row r="592" spans="1:62" x14ac:dyDescent="0.25">
      <c r="A592" t="s">
        <v>174</v>
      </c>
      <c r="B592">
        <v>8.11</v>
      </c>
      <c r="C592" t="s">
        <v>64</v>
      </c>
      <c r="E592" t="s">
        <v>70</v>
      </c>
      <c r="F592" t="s">
        <v>65</v>
      </c>
      <c r="G592" t="s">
        <v>66</v>
      </c>
      <c r="I592">
        <v>0.48</v>
      </c>
      <c r="M592" t="s">
        <v>69</v>
      </c>
      <c r="N592" t="s">
        <v>68</v>
      </c>
      <c r="T592">
        <v>0</v>
      </c>
      <c r="U592">
        <v>0</v>
      </c>
      <c r="X592">
        <v>24.9</v>
      </c>
      <c r="BG592">
        <v>438</v>
      </c>
    </row>
    <row r="593" spans="1:59" x14ac:dyDescent="0.25">
      <c r="A593" t="s">
        <v>174</v>
      </c>
      <c r="B593">
        <v>8.07</v>
      </c>
      <c r="C593" t="s">
        <v>64</v>
      </c>
      <c r="D593">
        <v>2.9</v>
      </c>
      <c r="E593" t="s">
        <v>70</v>
      </c>
      <c r="F593" t="s">
        <v>65</v>
      </c>
      <c r="G593" t="s">
        <v>66</v>
      </c>
      <c r="I593">
        <v>0.3</v>
      </c>
      <c r="J593">
        <v>5</v>
      </c>
      <c r="N593" t="s">
        <v>68</v>
      </c>
      <c r="T593">
        <v>0</v>
      </c>
      <c r="U593">
        <v>0</v>
      </c>
      <c r="X593">
        <v>21.4</v>
      </c>
      <c r="BG593">
        <v>433</v>
      </c>
    </row>
    <row r="594" spans="1:59" x14ac:dyDescent="0.25">
      <c r="A594" t="s">
        <v>174</v>
      </c>
      <c r="B594">
        <v>8.2100000000000009</v>
      </c>
      <c r="C594" t="s">
        <v>64</v>
      </c>
      <c r="D594">
        <v>3.8</v>
      </c>
      <c r="E594" t="s">
        <v>70</v>
      </c>
      <c r="F594" t="s">
        <v>65</v>
      </c>
      <c r="G594" t="s">
        <v>66</v>
      </c>
      <c r="I594">
        <v>0.32</v>
      </c>
      <c r="J594">
        <v>4</v>
      </c>
      <c r="N594" t="s">
        <v>68</v>
      </c>
      <c r="T594">
        <v>0</v>
      </c>
      <c r="U594">
        <v>0</v>
      </c>
      <c r="X594">
        <v>22.6</v>
      </c>
      <c r="BG594">
        <v>437</v>
      </c>
    </row>
    <row r="595" spans="1:59" x14ac:dyDescent="0.25">
      <c r="A595" t="s">
        <v>174</v>
      </c>
      <c r="N595" t="s">
        <v>68</v>
      </c>
      <c r="T595">
        <v>0</v>
      </c>
      <c r="U595">
        <v>0</v>
      </c>
    </row>
    <row r="596" spans="1:59" x14ac:dyDescent="0.25">
      <c r="A596" t="s">
        <v>174</v>
      </c>
      <c r="B596">
        <v>8.07</v>
      </c>
      <c r="C596" t="s">
        <v>64</v>
      </c>
      <c r="D596">
        <v>2.2000000000000002</v>
      </c>
      <c r="E596" t="s">
        <v>70</v>
      </c>
      <c r="F596" t="s">
        <v>65</v>
      </c>
      <c r="G596">
        <v>12</v>
      </c>
      <c r="I596">
        <v>0.38</v>
      </c>
      <c r="J596">
        <v>4</v>
      </c>
      <c r="N596" t="s">
        <v>68</v>
      </c>
      <c r="T596">
        <v>0</v>
      </c>
      <c r="U596">
        <v>0</v>
      </c>
      <c r="X596">
        <v>16</v>
      </c>
      <c r="BG596">
        <v>437</v>
      </c>
    </row>
    <row r="597" spans="1:59" x14ac:dyDescent="0.25">
      <c r="A597" t="s">
        <v>174</v>
      </c>
      <c r="N597" t="s">
        <v>68</v>
      </c>
      <c r="T597">
        <v>0</v>
      </c>
      <c r="U597">
        <v>0</v>
      </c>
    </row>
    <row r="598" spans="1:59" x14ac:dyDescent="0.25">
      <c r="A598" t="s">
        <v>174</v>
      </c>
      <c r="B598">
        <v>8.33</v>
      </c>
      <c r="C598" t="s">
        <v>64</v>
      </c>
      <c r="D598">
        <v>2.7</v>
      </c>
      <c r="E598">
        <v>0.03</v>
      </c>
      <c r="F598" t="s">
        <v>65</v>
      </c>
      <c r="G598">
        <v>12</v>
      </c>
      <c r="I598">
        <v>0.38</v>
      </c>
      <c r="J598">
        <v>5</v>
      </c>
      <c r="N598" t="s">
        <v>68</v>
      </c>
      <c r="T598">
        <v>0</v>
      </c>
      <c r="U598">
        <v>0</v>
      </c>
      <c r="X598">
        <v>13.6</v>
      </c>
      <c r="BG598">
        <v>445</v>
      </c>
    </row>
    <row r="599" spans="1:59" x14ac:dyDescent="0.25">
      <c r="A599" t="s">
        <v>174</v>
      </c>
      <c r="B599">
        <v>8.2899999999999991</v>
      </c>
      <c r="C599" t="s">
        <v>64</v>
      </c>
      <c r="E599">
        <v>0.02</v>
      </c>
      <c r="F599" t="s">
        <v>65</v>
      </c>
      <c r="G599" t="s">
        <v>66</v>
      </c>
      <c r="I599">
        <v>0.36</v>
      </c>
      <c r="M599">
        <v>0.13</v>
      </c>
      <c r="N599">
        <v>10</v>
      </c>
      <c r="T599">
        <v>0</v>
      </c>
      <c r="U599">
        <v>0</v>
      </c>
      <c r="X599">
        <v>12.2</v>
      </c>
      <c r="BG599">
        <v>437</v>
      </c>
    </row>
    <row r="600" spans="1:59" x14ac:dyDescent="0.25">
      <c r="A600" t="s">
        <v>174</v>
      </c>
      <c r="B600">
        <v>8.27</v>
      </c>
      <c r="C600" t="s">
        <v>64</v>
      </c>
      <c r="D600">
        <v>1.4</v>
      </c>
      <c r="E600">
        <v>0.02</v>
      </c>
      <c r="F600" t="s">
        <v>65</v>
      </c>
      <c r="G600" t="s">
        <v>66</v>
      </c>
      <c r="I600">
        <v>0.34</v>
      </c>
      <c r="J600">
        <v>2</v>
      </c>
      <c r="N600" t="s">
        <v>68</v>
      </c>
      <c r="T600">
        <v>0</v>
      </c>
      <c r="U600">
        <v>0</v>
      </c>
      <c r="X600">
        <v>10.4</v>
      </c>
      <c r="BG600">
        <v>440</v>
      </c>
    </row>
    <row r="601" spans="1:59" x14ac:dyDescent="0.25">
      <c r="A601" t="s">
        <v>174</v>
      </c>
      <c r="N601" t="s">
        <v>68</v>
      </c>
      <c r="T601">
        <v>0</v>
      </c>
      <c r="U601">
        <v>0</v>
      </c>
      <c r="X601">
        <v>10.5</v>
      </c>
      <c r="BG601">
        <v>434</v>
      </c>
    </row>
    <row r="602" spans="1:59" x14ac:dyDescent="0.25">
      <c r="A602" t="s">
        <v>110</v>
      </c>
      <c r="B602">
        <v>7.8</v>
      </c>
      <c r="C602" t="s">
        <v>64</v>
      </c>
      <c r="E602">
        <v>0.01</v>
      </c>
      <c r="F602" t="s">
        <v>65</v>
      </c>
      <c r="G602">
        <v>12</v>
      </c>
      <c r="I602">
        <v>0.3</v>
      </c>
      <c r="M602" t="s">
        <v>67</v>
      </c>
      <c r="N602" t="s">
        <v>68</v>
      </c>
      <c r="O602" t="s">
        <v>68</v>
      </c>
      <c r="P602">
        <v>0</v>
      </c>
      <c r="R602">
        <v>5</v>
      </c>
      <c r="T602">
        <v>0</v>
      </c>
      <c r="U602">
        <v>0</v>
      </c>
      <c r="X602">
        <v>10.3</v>
      </c>
      <c r="BG602">
        <v>461</v>
      </c>
    </row>
    <row r="603" spans="1:59" x14ac:dyDescent="0.25">
      <c r="A603" t="s">
        <v>110</v>
      </c>
      <c r="B603">
        <v>7.89</v>
      </c>
      <c r="C603" t="s">
        <v>64</v>
      </c>
      <c r="D603" t="s">
        <v>68</v>
      </c>
      <c r="E603" t="s">
        <v>70</v>
      </c>
      <c r="F603" t="s">
        <v>65</v>
      </c>
      <c r="G603">
        <v>12</v>
      </c>
      <c r="H603">
        <v>105</v>
      </c>
      <c r="I603">
        <v>0.34</v>
      </c>
      <c r="M603">
        <v>0.13</v>
      </c>
      <c r="N603" t="s">
        <v>68</v>
      </c>
      <c r="P603">
        <v>0</v>
      </c>
      <c r="T603">
        <v>0</v>
      </c>
      <c r="U603">
        <v>35</v>
      </c>
      <c r="X603">
        <v>19.100000000000001</v>
      </c>
      <c r="Y603" t="s">
        <v>68</v>
      </c>
      <c r="Z603" t="s">
        <v>71</v>
      </c>
      <c r="AB603" t="s">
        <v>68</v>
      </c>
      <c r="AC603" t="s">
        <v>64</v>
      </c>
      <c r="BC603" t="s">
        <v>72</v>
      </c>
      <c r="BE603">
        <v>2.1</v>
      </c>
      <c r="BG603">
        <v>472</v>
      </c>
    </row>
    <row r="604" spans="1:59" x14ac:dyDescent="0.25">
      <c r="A604" t="s">
        <v>110</v>
      </c>
      <c r="B604">
        <v>8.02</v>
      </c>
      <c r="C604" t="s">
        <v>64</v>
      </c>
      <c r="E604" t="s">
        <v>70</v>
      </c>
      <c r="F604" t="s">
        <v>65</v>
      </c>
      <c r="G604" t="s">
        <v>66</v>
      </c>
      <c r="I604">
        <v>0.36</v>
      </c>
      <c r="M604" t="s">
        <v>69</v>
      </c>
      <c r="N604" t="s">
        <v>68</v>
      </c>
      <c r="O604" t="s">
        <v>68</v>
      </c>
      <c r="P604">
        <v>0</v>
      </c>
      <c r="R604">
        <v>0</v>
      </c>
      <c r="T604">
        <v>0</v>
      </c>
      <c r="U604">
        <v>0</v>
      </c>
      <c r="X604">
        <v>18.899999999999999</v>
      </c>
      <c r="AE604" t="s">
        <v>69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0</v>
      </c>
      <c r="BG604">
        <v>479</v>
      </c>
    </row>
    <row r="605" spans="1:59" x14ac:dyDescent="0.25">
      <c r="A605" t="s">
        <v>110</v>
      </c>
      <c r="B605">
        <v>8.0500000000000007</v>
      </c>
      <c r="C605" t="s">
        <v>64</v>
      </c>
      <c r="E605">
        <v>0.01</v>
      </c>
      <c r="F605" t="s">
        <v>65</v>
      </c>
      <c r="G605">
        <v>12</v>
      </c>
      <c r="I605">
        <v>0.38</v>
      </c>
      <c r="M605">
        <v>0.18</v>
      </c>
      <c r="N605" t="s">
        <v>68</v>
      </c>
      <c r="O605" t="s">
        <v>68</v>
      </c>
      <c r="P605">
        <v>0</v>
      </c>
      <c r="R605">
        <v>0</v>
      </c>
      <c r="T605">
        <v>0</v>
      </c>
      <c r="U605">
        <v>0</v>
      </c>
      <c r="X605">
        <v>9.5</v>
      </c>
      <c r="BG605">
        <v>500</v>
      </c>
    </row>
    <row r="606" spans="1:59" x14ac:dyDescent="0.25">
      <c r="A606" t="s">
        <v>139</v>
      </c>
      <c r="B606">
        <v>7.91</v>
      </c>
      <c r="C606" t="s">
        <v>64</v>
      </c>
      <c r="E606">
        <v>0.01</v>
      </c>
      <c r="F606" t="s">
        <v>65</v>
      </c>
      <c r="G606">
        <v>12</v>
      </c>
      <c r="I606">
        <v>0.5</v>
      </c>
      <c r="M606" t="s">
        <v>67</v>
      </c>
      <c r="N606" t="s">
        <v>68</v>
      </c>
      <c r="O606" t="s">
        <v>68</v>
      </c>
      <c r="P606">
        <v>0</v>
      </c>
      <c r="R606">
        <v>0</v>
      </c>
      <c r="T606">
        <v>0</v>
      </c>
      <c r="U606">
        <v>0</v>
      </c>
      <c r="X606">
        <v>13.8</v>
      </c>
      <c r="BG606">
        <v>507</v>
      </c>
    </row>
    <row r="607" spans="1:59" x14ac:dyDescent="0.25">
      <c r="A607" t="s">
        <v>139</v>
      </c>
      <c r="B607">
        <v>8.01</v>
      </c>
      <c r="C607" t="s">
        <v>64</v>
      </c>
      <c r="D607">
        <v>1</v>
      </c>
      <c r="E607" t="s">
        <v>70</v>
      </c>
      <c r="F607" t="s">
        <v>65</v>
      </c>
      <c r="G607">
        <v>12</v>
      </c>
      <c r="H607">
        <v>153</v>
      </c>
      <c r="I607">
        <v>0.52</v>
      </c>
      <c r="L607">
        <v>47</v>
      </c>
      <c r="M607" t="s">
        <v>69</v>
      </c>
      <c r="N607" t="s">
        <v>68</v>
      </c>
      <c r="O607" t="s">
        <v>68</v>
      </c>
      <c r="P607">
        <v>0</v>
      </c>
      <c r="R607">
        <v>0</v>
      </c>
      <c r="T607">
        <v>0</v>
      </c>
      <c r="U607">
        <v>0</v>
      </c>
      <c r="X607">
        <v>20.8</v>
      </c>
      <c r="Y607">
        <v>1.5</v>
      </c>
      <c r="Z607" t="s">
        <v>71</v>
      </c>
      <c r="AB607" t="s">
        <v>68</v>
      </c>
      <c r="AC607">
        <v>0.11</v>
      </c>
      <c r="AE607" t="s">
        <v>69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BC607" t="s">
        <v>72</v>
      </c>
      <c r="BE607" t="s">
        <v>71</v>
      </c>
      <c r="BG607">
        <v>499</v>
      </c>
    </row>
    <row r="608" spans="1:59" x14ac:dyDescent="0.25">
      <c r="A608" t="s">
        <v>139</v>
      </c>
      <c r="B608">
        <v>7.86</v>
      </c>
      <c r="C608" t="s">
        <v>64</v>
      </c>
      <c r="E608" t="s">
        <v>70</v>
      </c>
      <c r="F608" t="s">
        <v>65</v>
      </c>
      <c r="G608">
        <v>12</v>
      </c>
      <c r="I608">
        <v>0.54</v>
      </c>
      <c r="M608">
        <v>0.46</v>
      </c>
      <c r="N608" t="s">
        <v>68</v>
      </c>
      <c r="O608" t="s">
        <v>68</v>
      </c>
      <c r="P608">
        <v>0</v>
      </c>
      <c r="R608">
        <v>0</v>
      </c>
      <c r="T608">
        <v>0</v>
      </c>
      <c r="U608">
        <v>0</v>
      </c>
      <c r="X608">
        <v>16.899999999999999</v>
      </c>
      <c r="BG608">
        <v>481</v>
      </c>
    </row>
    <row r="609" spans="1:61" x14ac:dyDescent="0.25">
      <c r="A609" t="s">
        <v>139</v>
      </c>
      <c r="B609">
        <v>7.93</v>
      </c>
      <c r="C609" t="s">
        <v>64</v>
      </c>
      <c r="E609">
        <v>0.01</v>
      </c>
      <c r="F609" t="s">
        <v>65</v>
      </c>
      <c r="G609">
        <v>12</v>
      </c>
      <c r="I609">
        <v>0.54</v>
      </c>
      <c r="M609" t="s">
        <v>69</v>
      </c>
      <c r="N609" t="s">
        <v>68</v>
      </c>
      <c r="O609" t="s">
        <v>68</v>
      </c>
      <c r="P609">
        <v>0</v>
      </c>
      <c r="R609">
        <v>0</v>
      </c>
      <c r="T609">
        <v>0</v>
      </c>
      <c r="U609">
        <v>0</v>
      </c>
      <c r="X609">
        <v>11.3</v>
      </c>
      <c r="BG609">
        <v>502</v>
      </c>
    </row>
    <row r="610" spans="1:61" x14ac:dyDescent="0.25">
      <c r="A610" t="s">
        <v>182</v>
      </c>
      <c r="B610">
        <v>7.55</v>
      </c>
      <c r="C610" t="s">
        <v>64</v>
      </c>
      <c r="E610" t="s">
        <v>70</v>
      </c>
      <c r="F610" t="s">
        <v>65</v>
      </c>
      <c r="G610" t="s">
        <v>66</v>
      </c>
      <c r="I610">
        <v>0.36</v>
      </c>
      <c r="M610" t="s">
        <v>67</v>
      </c>
      <c r="N610" t="s">
        <v>68</v>
      </c>
      <c r="O610" t="s">
        <v>68</v>
      </c>
      <c r="P610">
        <v>0</v>
      </c>
      <c r="R610">
        <v>0</v>
      </c>
      <c r="T610">
        <v>0</v>
      </c>
      <c r="U610">
        <v>0</v>
      </c>
      <c r="X610">
        <v>11.7</v>
      </c>
      <c r="AE610" t="s">
        <v>69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0</v>
      </c>
      <c r="AN610">
        <v>0</v>
      </c>
      <c r="AO610">
        <v>0</v>
      </c>
      <c r="BG610">
        <v>509</v>
      </c>
    </row>
    <row r="611" spans="1:61" x14ac:dyDescent="0.25">
      <c r="A611" t="s">
        <v>182</v>
      </c>
      <c r="B611">
        <v>7.62</v>
      </c>
      <c r="C611" t="s">
        <v>64</v>
      </c>
      <c r="D611" t="s">
        <v>68</v>
      </c>
      <c r="E611" t="s">
        <v>70</v>
      </c>
      <c r="F611" t="s">
        <v>65</v>
      </c>
      <c r="G611" t="s">
        <v>66</v>
      </c>
      <c r="H611">
        <v>160</v>
      </c>
      <c r="I611">
        <v>0.4</v>
      </c>
      <c r="M611" t="s">
        <v>69</v>
      </c>
      <c r="N611" t="s">
        <v>68</v>
      </c>
      <c r="O611" t="s">
        <v>68</v>
      </c>
      <c r="P611">
        <v>0</v>
      </c>
      <c r="R611">
        <v>0</v>
      </c>
      <c r="T611">
        <v>0</v>
      </c>
      <c r="U611">
        <v>0</v>
      </c>
      <c r="X611">
        <v>19.899999999999999</v>
      </c>
      <c r="Y611" t="s">
        <v>68</v>
      </c>
      <c r="Z611" t="s">
        <v>71</v>
      </c>
      <c r="AB611" t="s">
        <v>68</v>
      </c>
      <c r="AC611">
        <v>0.03</v>
      </c>
      <c r="BC611" t="s">
        <v>72</v>
      </c>
      <c r="BE611">
        <v>3.6</v>
      </c>
      <c r="BG611">
        <v>508</v>
      </c>
    </row>
    <row r="612" spans="1:61" x14ac:dyDescent="0.25">
      <c r="A612" t="s">
        <v>182</v>
      </c>
      <c r="B612">
        <v>7.6</v>
      </c>
      <c r="C612" t="s">
        <v>64</v>
      </c>
      <c r="E612" t="s">
        <v>70</v>
      </c>
      <c r="F612" t="s">
        <v>65</v>
      </c>
      <c r="G612" t="s">
        <v>66</v>
      </c>
      <c r="I612">
        <v>0.4</v>
      </c>
      <c r="M612" t="s">
        <v>69</v>
      </c>
      <c r="N612" t="s">
        <v>68</v>
      </c>
      <c r="O612" t="s">
        <v>68</v>
      </c>
      <c r="P612">
        <v>0</v>
      </c>
      <c r="R612">
        <v>0</v>
      </c>
      <c r="T612">
        <v>0</v>
      </c>
      <c r="U612">
        <v>0</v>
      </c>
      <c r="X612">
        <v>22.1</v>
      </c>
      <c r="BG612">
        <v>525</v>
      </c>
    </row>
    <row r="613" spans="1:61" x14ac:dyDescent="0.25">
      <c r="A613" t="s">
        <v>182</v>
      </c>
      <c r="B613">
        <v>7.57</v>
      </c>
      <c r="C613" t="s">
        <v>64</v>
      </c>
      <c r="E613" t="s">
        <v>70</v>
      </c>
      <c r="F613" t="s">
        <v>65</v>
      </c>
      <c r="G613" t="s">
        <v>66</v>
      </c>
      <c r="I613">
        <v>0.72</v>
      </c>
      <c r="M613" t="s">
        <v>69</v>
      </c>
      <c r="N613" t="s">
        <v>68</v>
      </c>
      <c r="O613" t="s">
        <v>68</v>
      </c>
      <c r="P613">
        <v>0</v>
      </c>
      <c r="R613">
        <v>0</v>
      </c>
      <c r="T613">
        <v>0</v>
      </c>
      <c r="U613">
        <v>0</v>
      </c>
      <c r="X613">
        <v>13.5</v>
      </c>
      <c r="BG613">
        <v>523</v>
      </c>
    </row>
    <row r="614" spans="1:61" x14ac:dyDescent="0.25">
      <c r="A614" t="s">
        <v>98</v>
      </c>
      <c r="B614">
        <v>7.6</v>
      </c>
      <c r="C614" t="s">
        <v>64</v>
      </c>
      <c r="E614">
        <v>0.03</v>
      </c>
      <c r="F614" t="s">
        <v>65</v>
      </c>
      <c r="G614">
        <v>19</v>
      </c>
      <c r="I614">
        <v>0.46</v>
      </c>
      <c r="J614">
        <v>3</v>
      </c>
      <c r="M614" t="s">
        <v>67</v>
      </c>
      <c r="N614" t="s">
        <v>68</v>
      </c>
      <c r="P614">
        <v>0</v>
      </c>
      <c r="T614">
        <v>0</v>
      </c>
      <c r="U614">
        <v>0</v>
      </c>
      <c r="X614">
        <v>7.1</v>
      </c>
      <c r="BG614">
        <v>274</v>
      </c>
    </row>
    <row r="615" spans="1:61" x14ac:dyDescent="0.25">
      <c r="A615" t="s">
        <v>98</v>
      </c>
      <c r="D615" t="s">
        <v>68</v>
      </c>
      <c r="H615">
        <v>82</v>
      </c>
      <c r="Y615" t="s">
        <v>68</v>
      </c>
      <c r="Z615" t="s">
        <v>71</v>
      </c>
      <c r="AB615" t="s">
        <v>68</v>
      </c>
      <c r="AC615" t="s">
        <v>64</v>
      </c>
      <c r="BC615" t="s">
        <v>72</v>
      </c>
      <c r="BE615" t="s">
        <v>71</v>
      </c>
    </row>
    <row r="616" spans="1:61" x14ac:dyDescent="0.25">
      <c r="A616" t="s">
        <v>98</v>
      </c>
      <c r="B616">
        <v>7.51</v>
      </c>
      <c r="C616" t="s">
        <v>64</v>
      </c>
      <c r="E616">
        <v>0.03</v>
      </c>
      <c r="F616" t="s">
        <v>65</v>
      </c>
      <c r="G616">
        <v>12</v>
      </c>
      <c r="I616">
        <v>0.46</v>
      </c>
      <c r="M616" t="s">
        <v>67</v>
      </c>
      <c r="N616" t="s">
        <v>68</v>
      </c>
      <c r="O616" t="s">
        <v>68</v>
      </c>
      <c r="P616">
        <v>0</v>
      </c>
      <c r="R616">
        <v>0</v>
      </c>
      <c r="T616">
        <v>0</v>
      </c>
      <c r="U616">
        <v>0</v>
      </c>
      <c r="X616">
        <v>15.8</v>
      </c>
      <c r="AE616" t="s">
        <v>69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0</v>
      </c>
      <c r="BG616">
        <v>280</v>
      </c>
    </row>
    <row r="617" spans="1:61" x14ac:dyDescent="0.25">
      <c r="A617" t="s">
        <v>98</v>
      </c>
      <c r="B617">
        <v>7.48</v>
      </c>
      <c r="C617" t="s">
        <v>64</v>
      </c>
      <c r="E617" t="s">
        <v>70</v>
      </c>
      <c r="F617" t="s">
        <v>65</v>
      </c>
      <c r="G617">
        <v>12</v>
      </c>
      <c r="I617">
        <v>0.24</v>
      </c>
      <c r="M617">
        <v>0.22</v>
      </c>
      <c r="N617">
        <v>70</v>
      </c>
      <c r="O617">
        <v>15</v>
      </c>
      <c r="P617">
        <v>0</v>
      </c>
      <c r="R617">
        <v>0</v>
      </c>
      <c r="T617">
        <v>0</v>
      </c>
      <c r="U617">
        <v>0</v>
      </c>
      <c r="X617">
        <v>20.3</v>
      </c>
      <c r="BG617">
        <v>286</v>
      </c>
    </row>
    <row r="618" spans="1:61" x14ac:dyDescent="0.25">
      <c r="A618" t="s">
        <v>98</v>
      </c>
      <c r="B618">
        <v>7.58</v>
      </c>
      <c r="C618" t="s">
        <v>64</v>
      </c>
      <c r="E618" t="s">
        <v>70</v>
      </c>
      <c r="F618" t="s">
        <v>65</v>
      </c>
      <c r="G618">
        <v>19</v>
      </c>
      <c r="I618">
        <v>0.32</v>
      </c>
      <c r="M618">
        <v>0.22</v>
      </c>
      <c r="N618" t="s">
        <v>68</v>
      </c>
      <c r="O618" t="s">
        <v>68</v>
      </c>
      <c r="P618">
        <v>0</v>
      </c>
      <c r="R618">
        <v>0</v>
      </c>
      <c r="T618">
        <v>0</v>
      </c>
      <c r="U618">
        <v>0</v>
      </c>
      <c r="X618">
        <v>15.1</v>
      </c>
      <c r="BG618">
        <v>275</v>
      </c>
    </row>
    <row r="619" spans="1:61" x14ac:dyDescent="0.25">
      <c r="A619" t="s">
        <v>98</v>
      </c>
      <c r="B619">
        <v>7.48</v>
      </c>
      <c r="C619" t="s">
        <v>64</v>
      </c>
      <c r="D619" t="s">
        <v>68</v>
      </c>
      <c r="E619" t="s">
        <v>70</v>
      </c>
      <c r="F619">
        <v>158</v>
      </c>
      <c r="G619">
        <v>98</v>
      </c>
      <c r="I619">
        <v>0.38</v>
      </c>
      <c r="J619">
        <v>2</v>
      </c>
      <c r="N619" t="s">
        <v>68</v>
      </c>
      <c r="T619">
        <v>0</v>
      </c>
      <c r="U619">
        <v>0</v>
      </c>
      <c r="X619">
        <v>12.2</v>
      </c>
      <c r="BG619">
        <v>278</v>
      </c>
    </row>
    <row r="620" spans="1:61" x14ac:dyDescent="0.25">
      <c r="A620" t="s">
        <v>98</v>
      </c>
      <c r="B620">
        <v>7.36</v>
      </c>
      <c r="C620" t="s">
        <v>64</v>
      </c>
      <c r="D620" t="s">
        <v>68</v>
      </c>
      <c r="E620">
        <v>0.03</v>
      </c>
      <c r="F620" t="s">
        <v>65</v>
      </c>
      <c r="G620">
        <v>21</v>
      </c>
      <c r="I620">
        <v>0.54</v>
      </c>
      <c r="J620">
        <v>3</v>
      </c>
      <c r="N620" t="s">
        <v>68</v>
      </c>
      <c r="T620">
        <v>0</v>
      </c>
      <c r="U620">
        <v>0</v>
      </c>
      <c r="X620">
        <v>13.3</v>
      </c>
      <c r="BG620">
        <v>282</v>
      </c>
    </row>
    <row r="621" spans="1:61" x14ac:dyDescent="0.25">
      <c r="A621" t="s">
        <v>98</v>
      </c>
      <c r="N621" t="s">
        <v>68</v>
      </c>
      <c r="T621">
        <v>0</v>
      </c>
      <c r="U621">
        <v>0</v>
      </c>
    </row>
    <row r="622" spans="1:61" x14ac:dyDescent="0.25">
      <c r="A622" t="s">
        <v>98</v>
      </c>
      <c r="B622">
        <v>7.39</v>
      </c>
      <c r="C622" t="s">
        <v>64</v>
      </c>
      <c r="D622" t="s">
        <v>68</v>
      </c>
      <c r="E622">
        <v>0.03</v>
      </c>
      <c r="F622" t="s">
        <v>65</v>
      </c>
      <c r="G622">
        <v>23</v>
      </c>
      <c r="I622">
        <v>0.5</v>
      </c>
      <c r="J622">
        <v>2</v>
      </c>
      <c r="N622" t="s">
        <v>68</v>
      </c>
      <c r="T622">
        <v>0</v>
      </c>
      <c r="U622">
        <v>0</v>
      </c>
      <c r="X622">
        <v>12.6</v>
      </c>
      <c r="BG622">
        <v>285</v>
      </c>
    </row>
    <row r="623" spans="1:61" x14ac:dyDescent="0.25">
      <c r="A623" t="s">
        <v>98</v>
      </c>
      <c r="N623" t="s">
        <v>68</v>
      </c>
      <c r="T623">
        <v>0</v>
      </c>
      <c r="U623">
        <v>0</v>
      </c>
    </row>
    <row r="624" spans="1:61" x14ac:dyDescent="0.25">
      <c r="A624" t="s">
        <v>98</v>
      </c>
      <c r="B624">
        <v>7.42</v>
      </c>
      <c r="C624" t="s">
        <v>64</v>
      </c>
      <c r="D624" t="s">
        <v>68</v>
      </c>
      <c r="E624">
        <v>0.03</v>
      </c>
      <c r="F624" t="s">
        <v>65</v>
      </c>
      <c r="G624">
        <v>84</v>
      </c>
      <c r="I624">
        <v>0.48</v>
      </c>
      <c r="J624">
        <v>2</v>
      </c>
      <c r="N624" t="s">
        <v>68</v>
      </c>
      <c r="S624">
        <v>1</v>
      </c>
      <c r="T624">
        <v>0</v>
      </c>
      <c r="U624">
        <v>0</v>
      </c>
      <c r="X624">
        <v>14.8</v>
      </c>
      <c r="BG624">
        <v>268</v>
      </c>
      <c r="BH624">
        <v>37.799999999999997</v>
      </c>
      <c r="BI624">
        <v>9.91</v>
      </c>
    </row>
    <row r="625" spans="1:62" x14ac:dyDescent="0.25">
      <c r="A625" t="s">
        <v>98</v>
      </c>
      <c r="B625">
        <v>7.24</v>
      </c>
      <c r="C625" t="s">
        <v>64</v>
      </c>
      <c r="E625">
        <v>0.03</v>
      </c>
      <c r="F625">
        <v>63</v>
      </c>
      <c r="G625">
        <v>76</v>
      </c>
      <c r="I625">
        <v>0.56000000000000005</v>
      </c>
      <c r="M625" t="s">
        <v>67</v>
      </c>
      <c r="N625" t="s">
        <v>68</v>
      </c>
      <c r="T625">
        <v>0</v>
      </c>
      <c r="U625">
        <v>0</v>
      </c>
      <c r="X625">
        <v>14.6</v>
      </c>
      <c r="BG625">
        <v>265</v>
      </c>
    </row>
    <row r="626" spans="1:62" x14ac:dyDescent="0.25">
      <c r="A626" t="s">
        <v>98</v>
      </c>
      <c r="B626">
        <v>7.6</v>
      </c>
      <c r="C626" t="s">
        <v>64</v>
      </c>
      <c r="D626" t="s">
        <v>68</v>
      </c>
      <c r="E626">
        <v>0.03</v>
      </c>
      <c r="F626" t="s">
        <v>65</v>
      </c>
      <c r="G626">
        <v>41</v>
      </c>
      <c r="I626">
        <v>0.5</v>
      </c>
      <c r="J626">
        <v>2</v>
      </c>
      <c r="K626">
        <v>0.11</v>
      </c>
      <c r="L626" t="s">
        <v>77</v>
      </c>
      <c r="N626" t="s">
        <v>68</v>
      </c>
      <c r="Q626">
        <v>7.8</v>
      </c>
      <c r="T626">
        <v>0</v>
      </c>
      <c r="U626">
        <v>0</v>
      </c>
      <c r="V626" t="s">
        <v>64</v>
      </c>
      <c r="W626" t="s">
        <v>65</v>
      </c>
      <c r="X626">
        <v>14.8</v>
      </c>
      <c r="AA626" t="s">
        <v>67</v>
      </c>
      <c r="AD626" t="s">
        <v>69</v>
      </c>
      <c r="AP626" t="s">
        <v>78</v>
      </c>
      <c r="AQ626" t="s">
        <v>79</v>
      </c>
      <c r="AR626" t="s">
        <v>80</v>
      </c>
      <c r="AS626" t="s">
        <v>81</v>
      </c>
      <c r="AT626" t="s">
        <v>82</v>
      </c>
      <c r="AV626" t="s">
        <v>68</v>
      </c>
      <c r="AW626" t="s">
        <v>70</v>
      </c>
      <c r="AX626" t="s">
        <v>68</v>
      </c>
      <c r="AY626" t="s">
        <v>68</v>
      </c>
      <c r="AZ626">
        <v>10</v>
      </c>
      <c r="BA626" t="s">
        <v>83</v>
      </c>
      <c r="BB626" t="s">
        <v>69</v>
      </c>
      <c r="BD626" t="s">
        <v>84</v>
      </c>
      <c r="BF626" t="s">
        <v>81</v>
      </c>
      <c r="BG626">
        <v>281</v>
      </c>
      <c r="BJ626" t="s">
        <v>85</v>
      </c>
    </row>
    <row r="627" spans="1:62" x14ac:dyDescent="0.25">
      <c r="A627" t="s">
        <v>98</v>
      </c>
      <c r="B627">
        <v>7.49</v>
      </c>
      <c r="C627" t="s">
        <v>64</v>
      </c>
      <c r="D627" t="s">
        <v>68</v>
      </c>
      <c r="E627">
        <v>0.03</v>
      </c>
      <c r="F627">
        <v>41</v>
      </c>
      <c r="G627">
        <v>27</v>
      </c>
      <c r="I627">
        <v>0.57999999999999996</v>
      </c>
      <c r="J627">
        <v>4</v>
      </c>
      <c r="N627" t="s">
        <v>68</v>
      </c>
      <c r="T627">
        <v>0</v>
      </c>
      <c r="U627">
        <v>0</v>
      </c>
      <c r="X627">
        <v>17.899999999999999</v>
      </c>
      <c r="BG627">
        <v>284</v>
      </c>
    </row>
    <row r="628" spans="1:62" x14ac:dyDescent="0.25">
      <c r="A628" t="s">
        <v>98</v>
      </c>
      <c r="B628">
        <v>7.38</v>
      </c>
      <c r="C628" t="s">
        <v>64</v>
      </c>
      <c r="E628">
        <v>0.03</v>
      </c>
      <c r="F628">
        <v>57</v>
      </c>
      <c r="G628">
        <v>91</v>
      </c>
      <c r="I628">
        <v>0.48</v>
      </c>
      <c r="M628" t="s">
        <v>67</v>
      </c>
      <c r="N628" t="s">
        <v>68</v>
      </c>
      <c r="O628" t="s">
        <v>68</v>
      </c>
      <c r="P628">
        <v>0</v>
      </c>
      <c r="R628">
        <v>0</v>
      </c>
      <c r="T628">
        <v>0</v>
      </c>
      <c r="U628">
        <v>0</v>
      </c>
      <c r="X628">
        <v>17.5</v>
      </c>
      <c r="BG628">
        <v>279</v>
      </c>
    </row>
    <row r="629" spans="1:62" x14ac:dyDescent="0.25">
      <c r="A629" t="s">
        <v>98</v>
      </c>
      <c r="N629" t="s">
        <v>68</v>
      </c>
      <c r="T629">
        <v>0</v>
      </c>
      <c r="U629">
        <v>0</v>
      </c>
    </row>
    <row r="630" spans="1:62" x14ac:dyDescent="0.25">
      <c r="A630" t="s">
        <v>98</v>
      </c>
      <c r="B630">
        <v>7.49</v>
      </c>
      <c r="C630" t="s">
        <v>64</v>
      </c>
      <c r="D630" t="s">
        <v>68</v>
      </c>
      <c r="E630" t="s">
        <v>70</v>
      </c>
      <c r="F630">
        <v>41</v>
      </c>
      <c r="G630">
        <v>27</v>
      </c>
      <c r="I630">
        <v>0.48</v>
      </c>
      <c r="J630">
        <v>5</v>
      </c>
      <c r="N630">
        <v>10</v>
      </c>
      <c r="T630">
        <v>0</v>
      </c>
      <c r="U630">
        <v>0</v>
      </c>
      <c r="X630">
        <v>19.2</v>
      </c>
      <c r="BG630">
        <v>280</v>
      </c>
    </row>
    <row r="631" spans="1:62" x14ac:dyDescent="0.25">
      <c r="A631" t="s">
        <v>98</v>
      </c>
      <c r="B631">
        <v>7.49</v>
      </c>
      <c r="C631" t="s">
        <v>64</v>
      </c>
      <c r="E631" t="s">
        <v>70</v>
      </c>
      <c r="J631">
        <v>4</v>
      </c>
      <c r="N631" t="s">
        <v>68</v>
      </c>
      <c r="T631">
        <v>0</v>
      </c>
      <c r="U631">
        <v>0</v>
      </c>
      <c r="X631">
        <v>19.100000000000001</v>
      </c>
      <c r="BG631">
        <v>281</v>
      </c>
    </row>
    <row r="632" spans="1:62" x14ac:dyDescent="0.25">
      <c r="A632" t="s">
        <v>98</v>
      </c>
      <c r="N632" t="s">
        <v>68</v>
      </c>
      <c r="T632">
        <v>0</v>
      </c>
      <c r="U632">
        <v>0</v>
      </c>
      <c r="X632">
        <v>18.899999999999999</v>
      </c>
      <c r="BG632">
        <v>274</v>
      </c>
    </row>
    <row r="633" spans="1:62" x14ac:dyDescent="0.25">
      <c r="A633" t="s">
        <v>98</v>
      </c>
      <c r="B633">
        <v>7.43</v>
      </c>
      <c r="C633" t="s">
        <v>64</v>
      </c>
      <c r="D633" t="s">
        <v>68</v>
      </c>
      <c r="E633">
        <v>0.02</v>
      </c>
      <c r="F633" t="s">
        <v>65</v>
      </c>
      <c r="G633">
        <v>19</v>
      </c>
      <c r="I633">
        <v>0.44</v>
      </c>
      <c r="J633">
        <v>5</v>
      </c>
      <c r="N633" t="s">
        <v>68</v>
      </c>
      <c r="T633">
        <v>0</v>
      </c>
      <c r="U633">
        <v>0</v>
      </c>
      <c r="X633">
        <v>20.100000000000001</v>
      </c>
      <c r="BG633">
        <v>272</v>
      </c>
    </row>
    <row r="634" spans="1:62" x14ac:dyDescent="0.25">
      <c r="A634" t="s">
        <v>98</v>
      </c>
      <c r="N634" t="s">
        <v>68</v>
      </c>
      <c r="T634">
        <v>0</v>
      </c>
      <c r="U634">
        <v>0</v>
      </c>
    </row>
    <row r="635" spans="1:62" x14ac:dyDescent="0.25">
      <c r="A635" t="s">
        <v>98</v>
      </c>
      <c r="B635">
        <v>7.56</v>
      </c>
      <c r="C635" t="s">
        <v>64</v>
      </c>
      <c r="D635" t="s">
        <v>68</v>
      </c>
      <c r="E635" t="s">
        <v>70</v>
      </c>
      <c r="F635" t="s">
        <v>65</v>
      </c>
      <c r="G635">
        <v>12</v>
      </c>
      <c r="I635">
        <v>0.46</v>
      </c>
      <c r="J635">
        <v>6</v>
      </c>
      <c r="N635">
        <v>40</v>
      </c>
      <c r="T635">
        <v>0</v>
      </c>
      <c r="U635">
        <v>0</v>
      </c>
      <c r="X635">
        <v>21.5</v>
      </c>
      <c r="BG635">
        <v>282</v>
      </c>
    </row>
    <row r="636" spans="1:62" x14ac:dyDescent="0.25">
      <c r="A636" t="s">
        <v>98</v>
      </c>
      <c r="B636">
        <v>7.44</v>
      </c>
      <c r="C636" t="s">
        <v>64</v>
      </c>
      <c r="E636">
        <v>0.03</v>
      </c>
      <c r="F636" t="s">
        <v>65</v>
      </c>
      <c r="G636">
        <v>62</v>
      </c>
      <c r="I636">
        <v>0.42</v>
      </c>
      <c r="M636">
        <v>0.68</v>
      </c>
      <c r="N636" t="s">
        <v>68</v>
      </c>
      <c r="T636">
        <v>0</v>
      </c>
      <c r="U636">
        <v>0</v>
      </c>
      <c r="X636">
        <v>17.399999999999999</v>
      </c>
      <c r="BG636">
        <v>267</v>
      </c>
    </row>
    <row r="637" spans="1:62" x14ac:dyDescent="0.25">
      <c r="A637" t="s">
        <v>98</v>
      </c>
      <c r="B637">
        <v>7.6</v>
      </c>
      <c r="C637" t="s">
        <v>64</v>
      </c>
      <c r="D637" t="s">
        <v>68</v>
      </c>
      <c r="E637">
        <v>0.02</v>
      </c>
      <c r="F637" t="s">
        <v>65</v>
      </c>
      <c r="G637">
        <v>19</v>
      </c>
      <c r="I637">
        <v>0.48</v>
      </c>
      <c r="J637">
        <v>5</v>
      </c>
      <c r="N637" t="s">
        <v>68</v>
      </c>
      <c r="T637">
        <v>0</v>
      </c>
      <c r="U637">
        <v>0</v>
      </c>
      <c r="X637">
        <v>20.5</v>
      </c>
      <c r="BG637">
        <v>277</v>
      </c>
    </row>
    <row r="638" spans="1:62" x14ac:dyDescent="0.25">
      <c r="A638" t="s">
        <v>98</v>
      </c>
      <c r="N638" t="s">
        <v>68</v>
      </c>
      <c r="T638">
        <v>0</v>
      </c>
      <c r="U638">
        <v>0</v>
      </c>
    </row>
    <row r="639" spans="1:62" x14ac:dyDescent="0.25">
      <c r="A639" t="s">
        <v>98</v>
      </c>
      <c r="B639">
        <v>7.38</v>
      </c>
      <c r="C639" t="s">
        <v>64</v>
      </c>
      <c r="D639" t="s">
        <v>68</v>
      </c>
      <c r="E639">
        <v>0.03</v>
      </c>
      <c r="F639" t="s">
        <v>65</v>
      </c>
      <c r="G639">
        <v>69</v>
      </c>
      <c r="I639">
        <v>0.5</v>
      </c>
      <c r="J639">
        <v>3</v>
      </c>
      <c r="N639" t="s">
        <v>68</v>
      </c>
      <c r="T639">
        <v>0</v>
      </c>
      <c r="U639">
        <v>0</v>
      </c>
      <c r="X639">
        <v>15.7</v>
      </c>
      <c r="BG639">
        <v>278</v>
      </c>
    </row>
    <row r="640" spans="1:62" x14ac:dyDescent="0.25">
      <c r="A640" t="s">
        <v>98</v>
      </c>
      <c r="N640" t="s">
        <v>68</v>
      </c>
      <c r="T640">
        <v>0</v>
      </c>
      <c r="U640">
        <v>0</v>
      </c>
    </row>
    <row r="641" spans="1:59" x14ac:dyDescent="0.25">
      <c r="A641" t="s">
        <v>98</v>
      </c>
      <c r="B641">
        <v>7.58</v>
      </c>
      <c r="C641" t="s">
        <v>64</v>
      </c>
      <c r="D641" t="s">
        <v>68</v>
      </c>
      <c r="E641" t="s">
        <v>70</v>
      </c>
      <c r="F641" t="s">
        <v>65</v>
      </c>
      <c r="G641">
        <v>62</v>
      </c>
      <c r="I641">
        <v>0.34</v>
      </c>
      <c r="J641">
        <v>2</v>
      </c>
      <c r="N641" t="s">
        <v>68</v>
      </c>
      <c r="T641">
        <v>0</v>
      </c>
      <c r="U641">
        <v>0</v>
      </c>
      <c r="X641">
        <v>15.6</v>
      </c>
      <c r="BG641">
        <v>280</v>
      </c>
    </row>
    <row r="642" spans="1:59" x14ac:dyDescent="0.25">
      <c r="A642" t="s">
        <v>98</v>
      </c>
      <c r="B642">
        <v>7.47</v>
      </c>
      <c r="C642" t="s">
        <v>64</v>
      </c>
      <c r="E642">
        <v>0.03</v>
      </c>
      <c r="F642" t="s">
        <v>65</v>
      </c>
      <c r="G642">
        <v>55</v>
      </c>
      <c r="I642">
        <v>0.46</v>
      </c>
      <c r="M642" t="s">
        <v>69</v>
      </c>
      <c r="N642" t="s">
        <v>99</v>
      </c>
      <c r="T642">
        <v>0</v>
      </c>
      <c r="U642">
        <v>0</v>
      </c>
      <c r="X642">
        <v>14.4</v>
      </c>
      <c r="BG642">
        <v>276</v>
      </c>
    </row>
    <row r="643" spans="1:59" x14ac:dyDescent="0.25">
      <c r="A643" t="s">
        <v>196</v>
      </c>
      <c r="B643">
        <v>7.65</v>
      </c>
      <c r="C643" t="s">
        <v>64</v>
      </c>
      <c r="E643">
        <v>0.01</v>
      </c>
      <c r="F643" t="s">
        <v>65</v>
      </c>
      <c r="G643">
        <v>11</v>
      </c>
      <c r="I643">
        <v>0.5</v>
      </c>
      <c r="J643">
        <v>18</v>
      </c>
      <c r="M643" t="s">
        <v>67</v>
      </c>
      <c r="N643" t="s">
        <v>68</v>
      </c>
      <c r="O643" t="s">
        <v>68</v>
      </c>
      <c r="P643">
        <v>0</v>
      </c>
      <c r="R643">
        <v>0</v>
      </c>
      <c r="T643">
        <v>0</v>
      </c>
      <c r="U643">
        <v>0</v>
      </c>
      <c r="X643">
        <v>6.7</v>
      </c>
      <c r="BG643">
        <v>519</v>
      </c>
    </row>
    <row r="644" spans="1:59" x14ac:dyDescent="0.25">
      <c r="A644" t="s">
        <v>196</v>
      </c>
      <c r="B644">
        <v>7.58</v>
      </c>
      <c r="C644" t="s">
        <v>64</v>
      </c>
      <c r="D644" t="s">
        <v>68</v>
      </c>
      <c r="E644" t="s">
        <v>70</v>
      </c>
      <c r="F644" t="s">
        <v>65</v>
      </c>
      <c r="G644">
        <v>12</v>
      </c>
      <c r="H644">
        <v>149</v>
      </c>
      <c r="I644">
        <v>0.54</v>
      </c>
      <c r="L644">
        <v>50</v>
      </c>
      <c r="M644" t="s">
        <v>67</v>
      </c>
      <c r="N644" t="s">
        <v>68</v>
      </c>
      <c r="O644" t="s">
        <v>68</v>
      </c>
      <c r="P644">
        <v>0</v>
      </c>
      <c r="R644">
        <v>0</v>
      </c>
      <c r="T644">
        <v>0</v>
      </c>
      <c r="U644">
        <v>0</v>
      </c>
      <c r="X644">
        <v>15.5</v>
      </c>
      <c r="Y644" t="s">
        <v>68</v>
      </c>
      <c r="Z644" t="s">
        <v>71</v>
      </c>
      <c r="AB644" t="s">
        <v>68</v>
      </c>
      <c r="AC644">
        <v>0.04</v>
      </c>
      <c r="BC644" t="s">
        <v>72</v>
      </c>
      <c r="BE644" t="s">
        <v>71</v>
      </c>
      <c r="BG644">
        <v>504</v>
      </c>
    </row>
    <row r="645" spans="1:59" x14ac:dyDescent="0.25">
      <c r="A645" t="s">
        <v>196</v>
      </c>
      <c r="AT645" t="s">
        <v>69</v>
      </c>
      <c r="AV645" t="s">
        <v>68</v>
      </c>
      <c r="AX645" t="s">
        <v>69</v>
      </c>
      <c r="AY645" t="s">
        <v>69</v>
      </c>
    </row>
    <row r="646" spans="1:59" x14ac:dyDescent="0.25">
      <c r="A646" t="s">
        <v>196</v>
      </c>
      <c r="B646">
        <v>7.66</v>
      </c>
      <c r="C646" t="s">
        <v>64</v>
      </c>
      <c r="E646" t="s">
        <v>70</v>
      </c>
      <c r="F646" t="s">
        <v>65</v>
      </c>
      <c r="G646" t="s">
        <v>66</v>
      </c>
      <c r="I646">
        <v>0.56000000000000005</v>
      </c>
      <c r="M646" t="s">
        <v>69</v>
      </c>
      <c r="N646">
        <v>10</v>
      </c>
      <c r="O646" t="s">
        <v>68</v>
      </c>
      <c r="P646">
        <v>0</v>
      </c>
      <c r="R646">
        <v>0</v>
      </c>
      <c r="T646">
        <v>0</v>
      </c>
      <c r="U646">
        <v>0</v>
      </c>
      <c r="X646">
        <v>21.5</v>
      </c>
      <c r="BG646">
        <v>489</v>
      </c>
    </row>
    <row r="647" spans="1:59" x14ac:dyDescent="0.25">
      <c r="A647" t="s">
        <v>196</v>
      </c>
      <c r="B647">
        <v>7.67</v>
      </c>
      <c r="C647" t="s">
        <v>64</v>
      </c>
      <c r="E647" t="s">
        <v>70</v>
      </c>
      <c r="F647" t="s">
        <v>65</v>
      </c>
      <c r="G647" t="s">
        <v>66</v>
      </c>
      <c r="I647">
        <v>0.64</v>
      </c>
      <c r="M647">
        <v>0.14000000000000001</v>
      </c>
      <c r="N647" t="s">
        <v>68</v>
      </c>
      <c r="O647" t="s">
        <v>68</v>
      </c>
      <c r="P647">
        <v>0</v>
      </c>
      <c r="R647">
        <v>0</v>
      </c>
      <c r="T647">
        <v>0</v>
      </c>
      <c r="U647">
        <v>0</v>
      </c>
      <c r="X647">
        <v>11.1</v>
      </c>
      <c r="AE647" t="s">
        <v>69</v>
      </c>
      <c r="AF647">
        <v>0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0</v>
      </c>
      <c r="AM647">
        <v>0</v>
      </c>
      <c r="AN647">
        <v>0</v>
      </c>
      <c r="AO647">
        <v>0</v>
      </c>
      <c r="BG647">
        <v>530</v>
      </c>
    </row>
    <row r="648" spans="1:59" x14ac:dyDescent="0.25">
      <c r="A648" t="s">
        <v>161</v>
      </c>
      <c r="B648">
        <v>7.61</v>
      </c>
      <c r="C648" t="s">
        <v>64</v>
      </c>
      <c r="E648">
        <v>0.01</v>
      </c>
      <c r="F648" t="s">
        <v>65</v>
      </c>
      <c r="G648">
        <v>11</v>
      </c>
      <c r="I648">
        <v>0.38</v>
      </c>
      <c r="J648">
        <v>3</v>
      </c>
      <c r="M648" t="s">
        <v>67</v>
      </c>
      <c r="N648" t="s">
        <v>68</v>
      </c>
      <c r="P648">
        <v>0</v>
      </c>
      <c r="T648">
        <v>0</v>
      </c>
      <c r="U648">
        <v>0</v>
      </c>
      <c r="X648">
        <v>7.3</v>
      </c>
      <c r="BG648">
        <v>527</v>
      </c>
    </row>
    <row r="649" spans="1:59" x14ac:dyDescent="0.25">
      <c r="A649" t="s">
        <v>161</v>
      </c>
      <c r="B649">
        <v>7.6</v>
      </c>
      <c r="C649" t="s">
        <v>64</v>
      </c>
      <c r="D649" t="s">
        <v>68</v>
      </c>
      <c r="E649">
        <v>0.01</v>
      </c>
      <c r="F649" t="s">
        <v>65</v>
      </c>
      <c r="G649" t="s">
        <v>66</v>
      </c>
      <c r="H649">
        <v>178</v>
      </c>
      <c r="I649">
        <v>0.3</v>
      </c>
      <c r="M649" t="s">
        <v>67</v>
      </c>
      <c r="N649" t="s">
        <v>68</v>
      </c>
      <c r="O649" t="s">
        <v>68</v>
      </c>
      <c r="P649">
        <v>0</v>
      </c>
      <c r="R649">
        <v>0</v>
      </c>
      <c r="T649">
        <v>0</v>
      </c>
      <c r="U649">
        <v>0</v>
      </c>
      <c r="X649">
        <v>15.7</v>
      </c>
      <c r="Y649">
        <v>15</v>
      </c>
      <c r="Z649">
        <v>3.1</v>
      </c>
      <c r="AB649" t="s">
        <v>68</v>
      </c>
      <c r="AC649">
        <v>0.14000000000000001</v>
      </c>
      <c r="AE649" t="s">
        <v>69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0</v>
      </c>
      <c r="AL649">
        <v>0</v>
      </c>
      <c r="AM649">
        <v>0</v>
      </c>
      <c r="AN649">
        <v>0</v>
      </c>
      <c r="AO649">
        <v>0</v>
      </c>
      <c r="BC649" t="s">
        <v>72</v>
      </c>
      <c r="BE649" t="s">
        <v>71</v>
      </c>
      <c r="BG649">
        <v>535</v>
      </c>
    </row>
    <row r="650" spans="1:59" x14ac:dyDescent="0.25">
      <c r="A650" t="s">
        <v>161</v>
      </c>
      <c r="B650">
        <v>7.55</v>
      </c>
      <c r="C650" t="s">
        <v>64</v>
      </c>
      <c r="E650" t="s">
        <v>70</v>
      </c>
      <c r="F650" t="s">
        <v>65</v>
      </c>
      <c r="G650" t="s">
        <v>66</v>
      </c>
      <c r="I650">
        <v>0.32</v>
      </c>
      <c r="M650">
        <v>0.13</v>
      </c>
      <c r="N650" t="s">
        <v>68</v>
      </c>
      <c r="O650" t="s">
        <v>68</v>
      </c>
      <c r="P650">
        <v>0</v>
      </c>
      <c r="R650">
        <v>0</v>
      </c>
      <c r="T650">
        <v>0</v>
      </c>
      <c r="U650">
        <v>0</v>
      </c>
      <c r="X650">
        <v>23.6</v>
      </c>
      <c r="BG650">
        <v>537</v>
      </c>
    </row>
    <row r="651" spans="1:59" x14ac:dyDescent="0.25">
      <c r="A651" t="s">
        <v>161</v>
      </c>
      <c r="B651">
        <v>7.52</v>
      </c>
      <c r="C651" t="s">
        <v>64</v>
      </c>
      <c r="E651" t="s">
        <v>70</v>
      </c>
      <c r="F651" t="s">
        <v>65</v>
      </c>
      <c r="G651" t="s">
        <v>66</v>
      </c>
      <c r="I651">
        <v>0.36</v>
      </c>
      <c r="M651">
        <v>0.15</v>
      </c>
      <c r="N651" t="s">
        <v>68</v>
      </c>
      <c r="P651">
        <v>0</v>
      </c>
      <c r="T651">
        <v>0</v>
      </c>
      <c r="U651">
        <v>0</v>
      </c>
      <c r="X651">
        <v>16.600000000000001</v>
      </c>
      <c r="BG651">
        <v>536</v>
      </c>
    </row>
    <row r="652" spans="1:59" x14ac:dyDescent="0.25">
      <c r="A652" t="s">
        <v>191</v>
      </c>
      <c r="B652">
        <v>7.33</v>
      </c>
      <c r="C652" t="s">
        <v>64</v>
      </c>
      <c r="E652">
        <v>0.01</v>
      </c>
      <c r="F652" t="s">
        <v>65</v>
      </c>
      <c r="G652" t="s">
        <v>66</v>
      </c>
      <c r="I652">
        <v>0.32</v>
      </c>
      <c r="M652" t="s">
        <v>67</v>
      </c>
      <c r="N652" t="s">
        <v>68</v>
      </c>
      <c r="O652" t="s">
        <v>68</v>
      </c>
      <c r="P652">
        <v>0</v>
      </c>
      <c r="R652">
        <v>0</v>
      </c>
      <c r="T652">
        <v>0</v>
      </c>
      <c r="U652">
        <v>0</v>
      </c>
      <c r="X652">
        <v>12.6</v>
      </c>
      <c r="AE652" t="s">
        <v>69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0</v>
      </c>
      <c r="AN652">
        <v>0</v>
      </c>
      <c r="AO652">
        <v>0</v>
      </c>
      <c r="BG652">
        <v>494</v>
      </c>
    </row>
    <row r="653" spans="1:59" x14ac:dyDescent="0.25">
      <c r="A653" t="s">
        <v>191</v>
      </c>
      <c r="B653">
        <v>7.43</v>
      </c>
      <c r="C653" t="s">
        <v>64</v>
      </c>
      <c r="D653">
        <v>6.5</v>
      </c>
      <c r="E653" t="s">
        <v>70</v>
      </c>
      <c r="F653" t="s">
        <v>65</v>
      </c>
      <c r="G653" t="s">
        <v>66</v>
      </c>
      <c r="H653">
        <v>174</v>
      </c>
      <c r="I653">
        <v>0.34</v>
      </c>
      <c r="M653">
        <v>0.12</v>
      </c>
      <c r="N653" t="s">
        <v>68</v>
      </c>
      <c r="O653" t="s">
        <v>68</v>
      </c>
      <c r="P653">
        <v>0</v>
      </c>
      <c r="R653">
        <v>0</v>
      </c>
      <c r="T653">
        <v>0</v>
      </c>
      <c r="U653">
        <v>0</v>
      </c>
      <c r="X653">
        <v>18.2</v>
      </c>
      <c r="Y653">
        <v>1.3</v>
      </c>
      <c r="Z653" t="s">
        <v>71</v>
      </c>
      <c r="AB653" t="s">
        <v>68</v>
      </c>
      <c r="AC653" t="s">
        <v>64</v>
      </c>
      <c r="AV653" t="s">
        <v>68</v>
      </c>
      <c r="AX653" t="s">
        <v>69</v>
      </c>
      <c r="AY653" t="s">
        <v>69</v>
      </c>
      <c r="BC653" t="s">
        <v>72</v>
      </c>
      <c r="BE653" t="s">
        <v>71</v>
      </c>
      <c r="BG653">
        <v>501</v>
      </c>
    </row>
    <row r="654" spans="1:59" x14ac:dyDescent="0.25">
      <c r="A654" t="s">
        <v>191</v>
      </c>
      <c r="B654">
        <v>7.45</v>
      </c>
      <c r="C654" t="s">
        <v>64</v>
      </c>
      <c r="E654" t="s">
        <v>70</v>
      </c>
      <c r="F654" t="s">
        <v>65</v>
      </c>
      <c r="G654" t="s">
        <v>66</v>
      </c>
      <c r="I654">
        <v>0.38</v>
      </c>
      <c r="M654">
        <v>0.13</v>
      </c>
      <c r="N654" t="s">
        <v>68</v>
      </c>
      <c r="O654" t="s">
        <v>68</v>
      </c>
      <c r="P654">
        <v>0</v>
      </c>
      <c r="R654">
        <v>0</v>
      </c>
      <c r="T654">
        <v>0</v>
      </c>
      <c r="U654">
        <v>0</v>
      </c>
      <c r="X654">
        <v>22.4</v>
      </c>
      <c r="BG654">
        <v>520</v>
      </c>
    </row>
    <row r="655" spans="1:59" x14ac:dyDescent="0.25">
      <c r="A655" t="s">
        <v>191</v>
      </c>
      <c r="B655">
        <v>7.46</v>
      </c>
      <c r="C655" t="s">
        <v>64</v>
      </c>
      <c r="E655" t="s">
        <v>70</v>
      </c>
      <c r="F655" t="s">
        <v>65</v>
      </c>
      <c r="G655" t="s">
        <v>66</v>
      </c>
      <c r="I655">
        <v>0.4</v>
      </c>
      <c r="M655" t="s">
        <v>69</v>
      </c>
      <c r="N655" t="s">
        <v>68</v>
      </c>
      <c r="O655" t="s">
        <v>68</v>
      </c>
      <c r="P655">
        <v>0</v>
      </c>
      <c r="R655">
        <v>0</v>
      </c>
      <c r="T655">
        <v>0</v>
      </c>
      <c r="U655">
        <v>0</v>
      </c>
      <c r="X655">
        <v>10.7</v>
      </c>
      <c r="BG655">
        <v>514</v>
      </c>
    </row>
    <row r="656" spans="1:59" x14ac:dyDescent="0.25">
      <c r="A656" t="s">
        <v>158</v>
      </c>
      <c r="B656">
        <v>7.48</v>
      </c>
      <c r="C656" t="s">
        <v>64</v>
      </c>
      <c r="D656" t="s">
        <v>68</v>
      </c>
      <c r="E656">
        <v>0.01</v>
      </c>
      <c r="F656" t="s">
        <v>65</v>
      </c>
      <c r="G656" t="s">
        <v>66</v>
      </c>
      <c r="I656">
        <v>0.48</v>
      </c>
      <c r="J656">
        <v>6</v>
      </c>
      <c r="N656" t="s">
        <v>68</v>
      </c>
      <c r="T656">
        <v>0</v>
      </c>
      <c r="U656">
        <v>0</v>
      </c>
      <c r="X656">
        <v>10.6</v>
      </c>
      <c r="BG656">
        <v>559</v>
      </c>
    </row>
    <row r="657" spans="1:62" x14ac:dyDescent="0.25">
      <c r="A657" t="s">
        <v>158</v>
      </c>
      <c r="N657" t="s">
        <v>68</v>
      </c>
      <c r="T657">
        <v>0</v>
      </c>
      <c r="U657">
        <v>0</v>
      </c>
    </row>
    <row r="658" spans="1:62" x14ac:dyDescent="0.25">
      <c r="A658" t="s">
        <v>158</v>
      </c>
      <c r="B658">
        <v>7.56</v>
      </c>
      <c r="C658" t="s">
        <v>64</v>
      </c>
      <c r="E658">
        <v>0.01</v>
      </c>
      <c r="F658" t="s">
        <v>65</v>
      </c>
      <c r="G658" t="s">
        <v>66</v>
      </c>
      <c r="I658">
        <v>0.42</v>
      </c>
      <c r="M658" t="s">
        <v>67</v>
      </c>
      <c r="N658" t="s">
        <v>68</v>
      </c>
      <c r="S658">
        <v>1.26</v>
      </c>
      <c r="T658">
        <v>0</v>
      </c>
      <c r="U658">
        <v>0</v>
      </c>
      <c r="X658">
        <v>12.3</v>
      </c>
      <c r="BG658">
        <v>545</v>
      </c>
      <c r="BH658">
        <v>84</v>
      </c>
      <c r="BI658">
        <v>22.8</v>
      </c>
    </row>
    <row r="659" spans="1:62" x14ac:dyDescent="0.25">
      <c r="A659" t="s">
        <v>158</v>
      </c>
      <c r="B659">
        <v>7.45</v>
      </c>
      <c r="C659" t="s">
        <v>64</v>
      </c>
      <c r="D659" t="s">
        <v>68</v>
      </c>
      <c r="E659">
        <v>0.01</v>
      </c>
      <c r="F659" t="s">
        <v>65</v>
      </c>
      <c r="G659" t="s">
        <v>66</v>
      </c>
      <c r="I659">
        <v>0.46</v>
      </c>
      <c r="J659">
        <v>8</v>
      </c>
      <c r="N659" t="s">
        <v>68</v>
      </c>
      <c r="T659">
        <v>0</v>
      </c>
      <c r="U659">
        <v>0</v>
      </c>
      <c r="X659">
        <v>11.9</v>
      </c>
      <c r="BG659">
        <v>545</v>
      </c>
    </row>
    <row r="660" spans="1:62" x14ac:dyDescent="0.25">
      <c r="A660" t="s">
        <v>158</v>
      </c>
      <c r="B660">
        <v>7.4</v>
      </c>
      <c r="C660" t="s">
        <v>64</v>
      </c>
      <c r="D660" t="s">
        <v>68</v>
      </c>
      <c r="E660">
        <v>0.01</v>
      </c>
      <c r="F660" t="s">
        <v>65</v>
      </c>
      <c r="G660" t="s">
        <v>66</v>
      </c>
      <c r="I660">
        <v>0.42</v>
      </c>
      <c r="J660">
        <v>5</v>
      </c>
      <c r="N660" t="s">
        <v>68</v>
      </c>
      <c r="T660">
        <v>0</v>
      </c>
      <c r="U660">
        <v>0</v>
      </c>
      <c r="X660">
        <v>12.4</v>
      </c>
      <c r="BG660">
        <v>539</v>
      </c>
    </row>
    <row r="661" spans="1:62" x14ac:dyDescent="0.25">
      <c r="A661" t="s">
        <v>158</v>
      </c>
      <c r="N661" t="s">
        <v>68</v>
      </c>
      <c r="T661">
        <v>0</v>
      </c>
      <c r="U661">
        <v>0</v>
      </c>
    </row>
    <row r="662" spans="1:62" x14ac:dyDescent="0.25">
      <c r="A662" t="s">
        <v>158</v>
      </c>
      <c r="B662">
        <v>7.52</v>
      </c>
      <c r="C662" t="s">
        <v>64</v>
      </c>
      <c r="D662" t="s">
        <v>68</v>
      </c>
      <c r="E662">
        <v>0.01</v>
      </c>
      <c r="F662" t="s">
        <v>65</v>
      </c>
      <c r="G662">
        <v>76</v>
      </c>
      <c r="I662">
        <v>0.46</v>
      </c>
      <c r="J662">
        <v>5</v>
      </c>
      <c r="K662" t="s">
        <v>69</v>
      </c>
      <c r="N662">
        <v>15</v>
      </c>
      <c r="T662">
        <v>0</v>
      </c>
      <c r="U662">
        <v>0</v>
      </c>
      <c r="X662">
        <v>12.4</v>
      </c>
      <c r="AD662" t="s">
        <v>69</v>
      </c>
      <c r="AQ662" t="s">
        <v>81</v>
      </c>
      <c r="BG662">
        <v>545</v>
      </c>
      <c r="BJ662" t="s">
        <v>85</v>
      </c>
    </row>
    <row r="663" spans="1:62" x14ac:dyDescent="0.25">
      <c r="A663" t="s">
        <v>158</v>
      </c>
      <c r="B663">
        <v>7.48</v>
      </c>
      <c r="C663" t="s">
        <v>64</v>
      </c>
      <c r="E663" t="s">
        <v>70</v>
      </c>
      <c r="F663" t="s">
        <v>65</v>
      </c>
      <c r="G663" t="s">
        <v>66</v>
      </c>
      <c r="I663">
        <v>0.4</v>
      </c>
      <c r="M663" t="s">
        <v>67</v>
      </c>
      <c r="N663" t="s">
        <v>68</v>
      </c>
      <c r="O663" t="s">
        <v>68</v>
      </c>
      <c r="P663">
        <v>0</v>
      </c>
      <c r="R663">
        <v>0</v>
      </c>
      <c r="T663">
        <v>0</v>
      </c>
      <c r="U663">
        <v>0</v>
      </c>
      <c r="X663">
        <v>15.3</v>
      </c>
      <c r="BG663">
        <v>534</v>
      </c>
    </row>
    <row r="664" spans="1:62" x14ac:dyDescent="0.25">
      <c r="A664" t="s">
        <v>158</v>
      </c>
      <c r="B664">
        <v>7.47</v>
      </c>
      <c r="C664" t="s">
        <v>64</v>
      </c>
      <c r="D664" t="s">
        <v>68</v>
      </c>
      <c r="E664" t="s">
        <v>70</v>
      </c>
      <c r="F664" t="s">
        <v>65</v>
      </c>
      <c r="G664">
        <v>12</v>
      </c>
      <c r="I664">
        <v>0.42</v>
      </c>
      <c r="J664">
        <v>5</v>
      </c>
      <c r="K664">
        <v>0.14000000000000001</v>
      </c>
      <c r="N664" t="s">
        <v>68</v>
      </c>
      <c r="T664">
        <v>0</v>
      </c>
      <c r="U664">
        <v>0</v>
      </c>
      <c r="X664">
        <v>14.5</v>
      </c>
      <c r="AD664" t="s">
        <v>69</v>
      </c>
      <c r="BG664">
        <v>538</v>
      </c>
    </row>
    <row r="665" spans="1:62" x14ac:dyDescent="0.25">
      <c r="A665" t="s">
        <v>158</v>
      </c>
      <c r="N665" t="s">
        <v>68</v>
      </c>
      <c r="T665">
        <v>0</v>
      </c>
      <c r="U665">
        <v>0</v>
      </c>
    </row>
    <row r="666" spans="1:62" x14ac:dyDescent="0.25">
      <c r="A666" t="s">
        <v>158</v>
      </c>
      <c r="B666">
        <v>7.53</v>
      </c>
      <c r="C666" t="s">
        <v>64</v>
      </c>
      <c r="D666" t="s">
        <v>68</v>
      </c>
      <c r="E666" t="s">
        <v>70</v>
      </c>
      <c r="F666" t="s">
        <v>65</v>
      </c>
      <c r="G666">
        <v>12</v>
      </c>
      <c r="I666">
        <v>0.48</v>
      </c>
      <c r="J666">
        <v>5</v>
      </c>
      <c r="N666" t="s">
        <v>68</v>
      </c>
      <c r="T666">
        <v>0</v>
      </c>
      <c r="U666">
        <v>0</v>
      </c>
      <c r="X666">
        <v>14.7</v>
      </c>
      <c r="BG666">
        <v>531</v>
      </c>
    </row>
    <row r="667" spans="1:62" x14ac:dyDescent="0.25">
      <c r="A667" t="s">
        <v>158</v>
      </c>
      <c r="N667" t="s">
        <v>68</v>
      </c>
      <c r="T667">
        <v>0</v>
      </c>
      <c r="U667">
        <v>0</v>
      </c>
      <c r="X667">
        <v>16.399999999999999</v>
      </c>
      <c r="BG667">
        <v>538</v>
      </c>
    </row>
    <row r="668" spans="1:62" x14ac:dyDescent="0.25">
      <c r="A668" t="s">
        <v>158</v>
      </c>
      <c r="B668">
        <v>7.46</v>
      </c>
      <c r="C668" t="s">
        <v>64</v>
      </c>
      <c r="E668" t="s">
        <v>70</v>
      </c>
      <c r="F668" t="s">
        <v>65</v>
      </c>
      <c r="G668" t="s">
        <v>66</v>
      </c>
      <c r="I668">
        <v>0.42</v>
      </c>
      <c r="M668">
        <v>0.3</v>
      </c>
      <c r="N668" t="s">
        <v>68</v>
      </c>
      <c r="T668">
        <v>0</v>
      </c>
      <c r="U668">
        <v>0</v>
      </c>
      <c r="X668">
        <v>14.4</v>
      </c>
      <c r="BG668">
        <v>546</v>
      </c>
    </row>
    <row r="669" spans="1:62" x14ac:dyDescent="0.25">
      <c r="A669" t="s">
        <v>158</v>
      </c>
      <c r="B669">
        <v>7.36</v>
      </c>
      <c r="C669" t="s">
        <v>64</v>
      </c>
      <c r="D669" t="s">
        <v>68</v>
      </c>
      <c r="E669" t="s">
        <v>70</v>
      </c>
      <c r="F669" t="s">
        <v>65</v>
      </c>
      <c r="G669" t="s">
        <v>66</v>
      </c>
      <c r="I669">
        <v>0.46</v>
      </c>
      <c r="J669">
        <v>6</v>
      </c>
      <c r="N669" t="s">
        <v>68</v>
      </c>
      <c r="T669">
        <v>0</v>
      </c>
      <c r="U669">
        <v>0</v>
      </c>
      <c r="X669">
        <v>14</v>
      </c>
      <c r="BG669">
        <v>541</v>
      </c>
    </row>
    <row r="670" spans="1:62" x14ac:dyDescent="0.25">
      <c r="A670" t="s">
        <v>158</v>
      </c>
      <c r="B670">
        <v>7.42</v>
      </c>
      <c r="C670" t="s">
        <v>64</v>
      </c>
      <c r="D670" t="s">
        <v>68</v>
      </c>
      <c r="E670" t="s">
        <v>70</v>
      </c>
      <c r="F670">
        <v>63</v>
      </c>
      <c r="G670">
        <v>24</v>
      </c>
      <c r="I670">
        <v>0.2</v>
      </c>
      <c r="J670">
        <v>8</v>
      </c>
      <c r="N670" t="s">
        <v>68</v>
      </c>
      <c r="T670">
        <v>0</v>
      </c>
      <c r="U670">
        <v>0</v>
      </c>
      <c r="X670">
        <v>13.6</v>
      </c>
      <c r="BG670">
        <v>539</v>
      </c>
    </row>
    <row r="671" spans="1:62" x14ac:dyDescent="0.25">
      <c r="A671" t="s">
        <v>158</v>
      </c>
      <c r="B671">
        <v>7.52</v>
      </c>
      <c r="C671" t="s">
        <v>64</v>
      </c>
      <c r="D671" t="s">
        <v>68</v>
      </c>
      <c r="E671" t="s">
        <v>70</v>
      </c>
      <c r="F671" t="s">
        <v>65</v>
      </c>
      <c r="G671" t="s">
        <v>66</v>
      </c>
      <c r="I671">
        <v>0.42</v>
      </c>
      <c r="J671">
        <v>5</v>
      </c>
      <c r="N671" t="s">
        <v>68</v>
      </c>
      <c r="T671">
        <v>0</v>
      </c>
      <c r="U671">
        <v>0</v>
      </c>
      <c r="X671">
        <v>13.3</v>
      </c>
      <c r="BG671">
        <v>511</v>
      </c>
    </row>
    <row r="672" spans="1:62" x14ac:dyDescent="0.25">
      <c r="A672" t="s">
        <v>158</v>
      </c>
      <c r="N672" t="s">
        <v>68</v>
      </c>
      <c r="T672">
        <v>0</v>
      </c>
      <c r="U672">
        <v>0</v>
      </c>
    </row>
    <row r="673" spans="1:59" x14ac:dyDescent="0.25">
      <c r="A673" t="s">
        <v>158</v>
      </c>
      <c r="B673">
        <v>7.44</v>
      </c>
      <c r="C673" t="s">
        <v>64</v>
      </c>
      <c r="E673" t="s">
        <v>70</v>
      </c>
      <c r="F673" t="s">
        <v>65</v>
      </c>
      <c r="G673">
        <v>12</v>
      </c>
      <c r="I673">
        <v>0.5</v>
      </c>
      <c r="M673">
        <v>0.37</v>
      </c>
      <c r="N673" t="s">
        <v>68</v>
      </c>
      <c r="T673">
        <v>0</v>
      </c>
      <c r="U673">
        <v>0</v>
      </c>
      <c r="X673">
        <v>13.2</v>
      </c>
      <c r="BG673">
        <v>547</v>
      </c>
    </row>
    <row r="674" spans="1:59" x14ac:dyDescent="0.25">
      <c r="A674" t="s">
        <v>158</v>
      </c>
      <c r="B674">
        <v>7.42</v>
      </c>
      <c r="C674" t="s">
        <v>64</v>
      </c>
      <c r="D674" t="s">
        <v>68</v>
      </c>
      <c r="E674" t="s">
        <v>70</v>
      </c>
      <c r="F674" t="s">
        <v>65</v>
      </c>
      <c r="G674">
        <v>12</v>
      </c>
      <c r="I674">
        <v>0.52</v>
      </c>
      <c r="J674">
        <v>5</v>
      </c>
      <c r="N674" t="s">
        <v>68</v>
      </c>
      <c r="T674">
        <v>0</v>
      </c>
      <c r="U674">
        <v>0</v>
      </c>
      <c r="X674">
        <v>12.9</v>
      </c>
      <c r="BG674">
        <v>545</v>
      </c>
    </row>
    <row r="675" spans="1:59" x14ac:dyDescent="0.25">
      <c r="A675" t="s">
        <v>158</v>
      </c>
      <c r="N675" t="s">
        <v>68</v>
      </c>
      <c r="T675">
        <v>0</v>
      </c>
      <c r="U675">
        <v>0</v>
      </c>
    </row>
    <row r="676" spans="1:59" x14ac:dyDescent="0.25">
      <c r="A676" t="s">
        <v>158</v>
      </c>
      <c r="N676" t="s">
        <v>68</v>
      </c>
      <c r="T676">
        <v>0</v>
      </c>
      <c r="U676">
        <v>0</v>
      </c>
      <c r="X676">
        <v>11.5</v>
      </c>
      <c r="BG676">
        <v>548</v>
      </c>
    </row>
    <row r="677" spans="1:59" x14ac:dyDescent="0.25">
      <c r="A677" t="s">
        <v>158</v>
      </c>
      <c r="B677">
        <v>7.56</v>
      </c>
      <c r="C677" t="s">
        <v>64</v>
      </c>
      <c r="D677" t="s">
        <v>68</v>
      </c>
      <c r="E677">
        <v>0.02</v>
      </c>
      <c r="F677" t="s">
        <v>65</v>
      </c>
      <c r="G677">
        <v>12</v>
      </c>
      <c r="I677">
        <v>0.46</v>
      </c>
      <c r="J677">
        <v>6</v>
      </c>
      <c r="N677" t="s">
        <v>68</v>
      </c>
      <c r="T677">
        <v>0</v>
      </c>
      <c r="U677">
        <v>2</v>
      </c>
      <c r="X677">
        <v>12.5</v>
      </c>
      <c r="BG677">
        <v>543</v>
      </c>
    </row>
    <row r="678" spans="1:59" x14ac:dyDescent="0.25">
      <c r="A678" t="s">
        <v>158</v>
      </c>
      <c r="U678">
        <v>0</v>
      </c>
    </row>
    <row r="679" spans="1:59" x14ac:dyDescent="0.25">
      <c r="A679" t="s">
        <v>158</v>
      </c>
      <c r="B679">
        <v>7.44</v>
      </c>
      <c r="C679" t="s">
        <v>64</v>
      </c>
      <c r="E679" t="s">
        <v>70</v>
      </c>
      <c r="F679" t="s">
        <v>65</v>
      </c>
      <c r="G679" t="s">
        <v>66</v>
      </c>
      <c r="I679">
        <v>0.42</v>
      </c>
      <c r="M679" t="s">
        <v>67</v>
      </c>
      <c r="N679" t="s">
        <v>68</v>
      </c>
      <c r="O679" t="s">
        <v>68</v>
      </c>
      <c r="P679">
        <v>0</v>
      </c>
      <c r="R679">
        <v>0</v>
      </c>
      <c r="T679">
        <v>0</v>
      </c>
      <c r="U679">
        <v>0</v>
      </c>
      <c r="X679">
        <v>13.1</v>
      </c>
      <c r="BG679">
        <v>543</v>
      </c>
    </row>
    <row r="680" spans="1:59" x14ac:dyDescent="0.25">
      <c r="A680" t="s">
        <v>158</v>
      </c>
      <c r="B680">
        <v>7.52</v>
      </c>
      <c r="C680" t="s">
        <v>64</v>
      </c>
      <c r="D680" t="s">
        <v>68</v>
      </c>
      <c r="E680">
        <v>0.01</v>
      </c>
      <c r="F680" t="s">
        <v>65</v>
      </c>
      <c r="G680">
        <v>12</v>
      </c>
      <c r="H680">
        <v>202</v>
      </c>
      <c r="I680">
        <v>0.48</v>
      </c>
      <c r="M680" t="s">
        <v>67</v>
      </c>
      <c r="N680" t="s">
        <v>68</v>
      </c>
      <c r="O680" t="s">
        <v>68</v>
      </c>
      <c r="P680">
        <v>0</v>
      </c>
      <c r="R680">
        <v>0</v>
      </c>
      <c r="T680">
        <v>0</v>
      </c>
      <c r="U680">
        <v>0</v>
      </c>
      <c r="X680">
        <v>16.399999999999999</v>
      </c>
      <c r="Y680" t="s">
        <v>68</v>
      </c>
      <c r="Z680" t="s">
        <v>71</v>
      </c>
      <c r="AB680" t="s">
        <v>68</v>
      </c>
      <c r="AC680" t="s">
        <v>64</v>
      </c>
      <c r="AE680" t="s">
        <v>69</v>
      </c>
      <c r="AF680">
        <v>0</v>
      </c>
      <c r="AG680">
        <v>0</v>
      </c>
      <c r="AH680">
        <v>0</v>
      </c>
      <c r="AI680">
        <v>0</v>
      </c>
      <c r="AJ680">
        <v>0</v>
      </c>
      <c r="AK680">
        <v>0</v>
      </c>
      <c r="AL680">
        <v>0</v>
      </c>
      <c r="AM680">
        <v>0</v>
      </c>
      <c r="AN680">
        <v>0</v>
      </c>
      <c r="AO680">
        <v>0</v>
      </c>
      <c r="BC680" t="s">
        <v>72</v>
      </c>
      <c r="BE680" t="s">
        <v>71</v>
      </c>
      <c r="BG680">
        <v>549</v>
      </c>
    </row>
    <row r="681" spans="1:59" x14ac:dyDescent="0.25">
      <c r="A681" t="s">
        <v>158</v>
      </c>
      <c r="B681">
        <v>7.49</v>
      </c>
      <c r="C681" t="s">
        <v>64</v>
      </c>
      <c r="E681" t="s">
        <v>70</v>
      </c>
      <c r="F681" t="s">
        <v>65</v>
      </c>
      <c r="G681">
        <v>12</v>
      </c>
      <c r="I681">
        <v>0.22</v>
      </c>
      <c r="M681">
        <v>0.43</v>
      </c>
      <c r="N681" t="s">
        <v>68</v>
      </c>
      <c r="O681" t="s">
        <v>68</v>
      </c>
      <c r="P681">
        <v>0</v>
      </c>
      <c r="R681">
        <v>0</v>
      </c>
      <c r="T681">
        <v>0</v>
      </c>
      <c r="U681">
        <v>0</v>
      </c>
      <c r="X681">
        <v>22.3</v>
      </c>
      <c r="BG681">
        <v>550</v>
      </c>
    </row>
    <row r="682" spans="1:59" x14ac:dyDescent="0.25">
      <c r="A682" t="s">
        <v>158</v>
      </c>
      <c r="B682">
        <v>7.63</v>
      </c>
      <c r="C682" t="s">
        <v>64</v>
      </c>
      <c r="E682" t="s">
        <v>70</v>
      </c>
      <c r="F682" t="s">
        <v>65</v>
      </c>
      <c r="G682" t="s">
        <v>66</v>
      </c>
      <c r="I682">
        <v>0.36</v>
      </c>
      <c r="M682" t="s">
        <v>69</v>
      </c>
      <c r="N682" t="s">
        <v>68</v>
      </c>
      <c r="O682" t="s">
        <v>68</v>
      </c>
      <c r="P682">
        <v>0</v>
      </c>
      <c r="R682">
        <v>0</v>
      </c>
      <c r="T682">
        <v>0</v>
      </c>
      <c r="U682">
        <v>0</v>
      </c>
      <c r="X682">
        <v>13.6</v>
      </c>
      <c r="AE682" t="s">
        <v>69</v>
      </c>
      <c r="AF682">
        <v>0</v>
      </c>
      <c r="AG682">
        <v>0</v>
      </c>
      <c r="AH682">
        <v>0</v>
      </c>
      <c r="AI682">
        <v>0</v>
      </c>
      <c r="AJ682">
        <v>0</v>
      </c>
      <c r="AK682">
        <v>0</v>
      </c>
      <c r="AL682">
        <v>0</v>
      </c>
      <c r="AM682">
        <v>0</v>
      </c>
      <c r="AN682">
        <v>0</v>
      </c>
      <c r="AO682">
        <v>0</v>
      </c>
      <c r="BG682">
        <v>543</v>
      </c>
    </row>
    <row r="683" spans="1:59" x14ac:dyDescent="0.25">
      <c r="A683" t="s">
        <v>102</v>
      </c>
      <c r="B683">
        <v>7.57</v>
      </c>
      <c r="C683" t="s">
        <v>64</v>
      </c>
      <c r="E683">
        <v>0.02</v>
      </c>
      <c r="F683" t="s">
        <v>65</v>
      </c>
      <c r="G683" t="s">
        <v>66</v>
      </c>
      <c r="I683">
        <v>0.68</v>
      </c>
      <c r="J683">
        <v>2</v>
      </c>
      <c r="M683" t="s">
        <v>67</v>
      </c>
      <c r="N683">
        <v>170</v>
      </c>
      <c r="O683">
        <v>10</v>
      </c>
      <c r="P683">
        <v>30</v>
      </c>
      <c r="R683">
        <v>0</v>
      </c>
      <c r="T683">
        <v>0</v>
      </c>
      <c r="U683">
        <v>240</v>
      </c>
      <c r="X683">
        <v>8.3000000000000007</v>
      </c>
      <c r="BG683">
        <v>380</v>
      </c>
    </row>
    <row r="684" spans="1:59" x14ac:dyDescent="0.25">
      <c r="A684" t="s">
        <v>102</v>
      </c>
      <c r="B684">
        <v>7.49</v>
      </c>
      <c r="C684" t="s">
        <v>64</v>
      </c>
      <c r="D684" t="s">
        <v>68</v>
      </c>
      <c r="E684">
        <v>0.02</v>
      </c>
      <c r="F684" t="s">
        <v>65</v>
      </c>
      <c r="G684" t="s">
        <v>66</v>
      </c>
      <c r="H684">
        <v>109</v>
      </c>
      <c r="I684">
        <v>0.72</v>
      </c>
      <c r="M684" t="s">
        <v>67</v>
      </c>
      <c r="N684" t="s">
        <v>68</v>
      </c>
      <c r="O684" t="s">
        <v>68</v>
      </c>
      <c r="P684">
        <v>0</v>
      </c>
      <c r="R684">
        <v>0</v>
      </c>
      <c r="T684">
        <v>0</v>
      </c>
      <c r="U684">
        <v>0</v>
      </c>
      <c r="X684">
        <v>13</v>
      </c>
      <c r="Y684">
        <v>3.7</v>
      </c>
      <c r="Z684" t="s">
        <v>71</v>
      </c>
      <c r="AB684" t="s">
        <v>68</v>
      </c>
      <c r="AC684">
        <v>0.09</v>
      </c>
      <c r="AE684" t="s">
        <v>69</v>
      </c>
      <c r="AF684">
        <v>0</v>
      </c>
      <c r="AG684">
        <v>0</v>
      </c>
      <c r="AH684">
        <v>0</v>
      </c>
      <c r="AI684">
        <v>0</v>
      </c>
      <c r="AJ684">
        <v>0</v>
      </c>
      <c r="AK684">
        <v>0</v>
      </c>
      <c r="AL684">
        <v>0</v>
      </c>
      <c r="AM684">
        <v>0</v>
      </c>
      <c r="AN684">
        <v>0</v>
      </c>
      <c r="AO684">
        <v>0</v>
      </c>
      <c r="BC684" t="s">
        <v>72</v>
      </c>
      <c r="BE684">
        <v>4.5</v>
      </c>
      <c r="BG684">
        <v>377</v>
      </c>
    </row>
    <row r="685" spans="1:59" x14ac:dyDescent="0.25">
      <c r="A685" t="s">
        <v>102</v>
      </c>
      <c r="B685">
        <v>7.63</v>
      </c>
      <c r="C685" t="s">
        <v>64</v>
      </c>
      <c r="E685" t="s">
        <v>70</v>
      </c>
      <c r="F685" t="s">
        <v>65</v>
      </c>
      <c r="G685" t="s">
        <v>66</v>
      </c>
      <c r="I685">
        <v>0.64</v>
      </c>
      <c r="M685">
        <v>0.14000000000000001</v>
      </c>
      <c r="N685" t="s">
        <v>68</v>
      </c>
      <c r="O685" t="s">
        <v>68</v>
      </c>
      <c r="P685">
        <v>0</v>
      </c>
      <c r="R685">
        <v>0</v>
      </c>
      <c r="T685">
        <v>0</v>
      </c>
      <c r="U685">
        <v>0</v>
      </c>
      <c r="X685">
        <v>22.9</v>
      </c>
      <c r="BG685">
        <v>371</v>
      </c>
    </row>
    <row r="686" spans="1:59" x14ac:dyDescent="0.25">
      <c r="A686" t="s">
        <v>102</v>
      </c>
      <c r="B686">
        <v>7.64</v>
      </c>
      <c r="C686" t="s">
        <v>64</v>
      </c>
      <c r="E686" t="s">
        <v>70</v>
      </c>
      <c r="F686" t="s">
        <v>65</v>
      </c>
      <c r="G686">
        <v>12</v>
      </c>
      <c r="I686">
        <v>0.66</v>
      </c>
      <c r="M686">
        <v>0.16</v>
      </c>
      <c r="N686">
        <v>40</v>
      </c>
      <c r="O686" t="s">
        <v>68</v>
      </c>
      <c r="P686">
        <v>0</v>
      </c>
      <c r="R686">
        <v>0</v>
      </c>
      <c r="T686">
        <v>0</v>
      </c>
      <c r="U686">
        <v>23</v>
      </c>
      <c r="X686">
        <v>19.7</v>
      </c>
      <c r="BG686">
        <v>385</v>
      </c>
    </row>
    <row r="687" spans="1:59" x14ac:dyDescent="0.25">
      <c r="A687" t="s">
        <v>119</v>
      </c>
      <c r="B687">
        <v>7.65</v>
      </c>
      <c r="C687" t="s">
        <v>64</v>
      </c>
      <c r="E687">
        <v>0.01</v>
      </c>
      <c r="F687" t="s">
        <v>65</v>
      </c>
      <c r="G687" t="s">
        <v>66</v>
      </c>
      <c r="I687">
        <v>0.72</v>
      </c>
      <c r="J687">
        <v>3</v>
      </c>
      <c r="M687" t="s">
        <v>67</v>
      </c>
      <c r="N687">
        <v>10</v>
      </c>
      <c r="O687" t="s">
        <v>68</v>
      </c>
      <c r="P687">
        <v>0</v>
      </c>
      <c r="R687">
        <v>0</v>
      </c>
      <c r="T687">
        <v>0</v>
      </c>
      <c r="U687">
        <v>0</v>
      </c>
      <c r="X687">
        <v>7</v>
      </c>
      <c r="BG687">
        <v>375</v>
      </c>
    </row>
    <row r="688" spans="1:59" x14ac:dyDescent="0.25">
      <c r="A688" t="s">
        <v>119</v>
      </c>
      <c r="B688">
        <v>7.7</v>
      </c>
      <c r="C688" t="s">
        <v>64</v>
      </c>
      <c r="D688" t="s">
        <v>68</v>
      </c>
      <c r="E688">
        <v>0.01</v>
      </c>
      <c r="F688" t="s">
        <v>65</v>
      </c>
      <c r="G688" t="s">
        <v>66</v>
      </c>
      <c r="H688">
        <v>115</v>
      </c>
      <c r="I688">
        <v>0.66</v>
      </c>
      <c r="M688" t="s">
        <v>67</v>
      </c>
      <c r="N688" t="s">
        <v>68</v>
      </c>
      <c r="O688" t="s">
        <v>68</v>
      </c>
      <c r="P688">
        <v>0</v>
      </c>
      <c r="R688">
        <v>0</v>
      </c>
      <c r="T688">
        <v>0</v>
      </c>
      <c r="U688">
        <v>0</v>
      </c>
      <c r="X688">
        <v>12.4</v>
      </c>
      <c r="Y688" t="s">
        <v>68</v>
      </c>
      <c r="Z688" t="s">
        <v>71</v>
      </c>
      <c r="AB688" t="s">
        <v>68</v>
      </c>
      <c r="AC688" t="s">
        <v>64</v>
      </c>
      <c r="AE688" t="s">
        <v>69</v>
      </c>
      <c r="AF688">
        <v>0</v>
      </c>
      <c r="AG688">
        <v>0</v>
      </c>
      <c r="AH688">
        <v>0</v>
      </c>
      <c r="AI688">
        <v>0</v>
      </c>
      <c r="AJ688">
        <v>0</v>
      </c>
      <c r="AK688">
        <v>0</v>
      </c>
      <c r="AL688">
        <v>0</v>
      </c>
      <c r="AM688">
        <v>0</v>
      </c>
      <c r="AN688">
        <v>0</v>
      </c>
      <c r="AO688">
        <v>0</v>
      </c>
      <c r="BC688" t="s">
        <v>72</v>
      </c>
      <c r="BE688" t="s">
        <v>71</v>
      </c>
      <c r="BG688">
        <v>374</v>
      </c>
    </row>
    <row r="689" spans="1:59" x14ac:dyDescent="0.25">
      <c r="A689" t="s">
        <v>119</v>
      </c>
      <c r="B689">
        <v>7.74</v>
      </c>
      <c r="C689" t="s">
        <v>64</v>
      </c>
      <c r="E689" t="s">
        <v>70</v>
      </c>
      <c r="F689">
        <v>41</v>
      </c>
      <c r="G689">
        <v>19</v>
      </c>
      <c r="I689">
        <v>0.68</v>
      </c>
      <c r="M689">
        <v>0.19</v>
      </c>
      <c r="N689" t="s">
        <v>68</v>
      </c>
      <c r="O689">
        <v>10</v>
      </c>
      <c r="P689">
        <v>2</v>
      </c>
      <c r="R689">
        <v>0</v>
      </c>
      <c r="T689">
        <v>0</v>
      </c>
      <c r="U689">
        <v>25</v>
      </c>
      <c r="X689">
        <v>19.3</v>
      </c>
      <c r="BG689">
        <v>383</v>
      </c>
    </row>
    <row r="690" spans="1:59" x14ac:dyDescent="0.25">
      <c r="A690" t="s">
        <v>96</v>
      </c>
      <c r="B690">
        <v>7.56</v>
      </c>
      <c r="C690" t="s">
        <v>64</v>
      </c>
      <c r="E690">
        <v>0.01</v>
      </c>
      <c r="F690" t="s">
        <v>65</v>
      </c>
      <c r="G690">
        <v>12</v>
      </c>
      <c r="I690">
        <v>0.76</v>
      </c>
      <c r="J690">
        <v>2</v>
      </c>
      <c r="M690" t="s">
        <v>67</v>
      </c>
      <c r="N690" t="s">
        <v>68</v>
      </c>
      <c r="P690">
        <v>0</v>
      </c>
      <c r="T690">
        <v>0</v>
      </c>
      <c r="U690">
        <v>0</v>
      </c>
      <c r="X690">
        <v>6.5</v>
      </c>
      <c r="BG690">
        <v>386</v>
      </c>
    </row>
    <row r="691" spans="1:59" x14ac:dyDescent="0.25">
      <c r="A691" t="s">
        <v>96</v>
      </c>
      <c r="D691" t="s">
        <v>68</v>
      </c>
      <c r="H691">
        <v>109</v>
      </c>
      <c r="Y691" t="s">
        <v>68</v>
      </c>
      <c r="Z691" t="s">
        <v>71</v>
      </c>
      <c r="AB691" t="s">
        <v>68</v>
      </c>
      <c r="AC691" t="s">
        <v>64</v>
      </c>
      <c r="BC691" t="s">
        <v>72</v>
      </c>
      <c r="BE691">
        <v>4.9000000000000004</v>
      </c>
    </row>
    <row r="692" spans="1:59" x14ac:dyDescent="0.25">
      <c r="A692" t="s">
        <v>96</v>
      </c>
      <c r="B692">
        <v>7.53</v>
      </c>
      <c r="C692" t="s">
        <v>64</v>
      </c>
      <c r="E692">
        <v>0.01</v>
      </c>
      <c r="F692" t="s">
        <v>65</v>
      </c>
      <c r="G692">
        <v>12</v>
      </c>
      <c r="I692">
        <v>0.7</v>
      </c>
      <c r="M692" t="s">
        <v>67</v>
      </c>
      <c r="N692" t="s">
        <v>68</v>
      </c>
      <c r="O692" t="s">
        <v>68</v>
      </c>
      <c r="P692">
        <v>0</v>
      </c>
      <c r="R692">
        <v>0</v>
      </c>
      <c r="T692">
        <v>0</v>
      </c>
      <c r="U692">
        <v>0</v>
      </c>
      <c r="X692">
        <v>14.7</v>
      </c>
      <c r="BG692">
        <v>383</v>
      </c>
    </row>
    <row r="693" spans="1:59" x14ac:dyDescent="0.25">
      <c r="A693" t="s">
        <v>96</v>
      </c>
      <c r="B693">
        <v>7.49</v>
      </c>
      <c r="C693" t="s">
        <v>64</v>
      </c>
      <c r="E693" t="s">
        <v>70</v>
      </c>
      <c r="F693" t="s">
        <v>65</v>
      </c>
      <c r="G693">
        <v>12</v>
      </c>
      <c r="I693">
        <v>0.72</v>
      </c>
      <c r="M693" t="s">
        <v>69</v>
      </c>
      <c r="N693" t="s">
        <v>68</v>
      </c>
      <c r="O693" t="s">
        <v>68</v>
      </c>
      <c r="P693">
        <v>0</v>
      </c>
      <c r="R693">
        <v>0</v>
      </c>
      <c r="T693">
        <v>0</v>
      </c>
      <c r="U693">
        <v>0</v>
      </c>
      <c r="X693">
        <v>22.7</v>
      </c>
      <c r="BG693">
        <v>384</v>
      </c>
    </row>
    <row r="694" spans="1:59" x14ac:dyDescent="0.25">
      <c r="A694" t="s">
        <v>96</v>
      </c>
      <c r="B694">
        <v>7.56</v>
      </c>
      <c r="C694" t="s">
        <v>64</v>
      </c>
      <c r="E694" t="s">
        <v>70</v>
      </c>
      <c r="F694" t="s">
        <v>65</v>
      </c>
      <c r="G694">
        <v>12</v>
      </c>
      <c r="I694">
        <v>0.72</v>
      </c>
      <c r="M694">
        <v>0.16</v>
      </c>
      <c r="N694" t="s">
        <v>68</v>
      </c>
      <c r="O694" t="s">
        <v>68</v>
      </c>
      <c r="P694">
        <v>0</v>
      </c>
      <c r="R694">
        <v>0</v>
      </c>
      <c r="T694">
        <v>0</v>
      </c>
      <c r="U694">
        <v>0</v>
      </c>
      <c r="X694">
        <v>15.3</v>
      </c>
      <c r="AE694" t="s">
        <v>69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0</v>
      </c>
      <c r="AM694">
        <v>0</v>
      </c>
      <c r="AN694">
        <v>0</v>
      </c>
      <c r="AO694">
        <v>0</v>
      </c>
      <c r="BG694">
        <v>385</v>
      </c>
    </row>
    <row r="695" spans="1:59" x14ac:dyDescent="0.25">
      <c r="A695" t="s">
        <v>130</v>
      </c>
      <c r="B695">
        <v>7.43</v>
      </c>
      <c r="C695" t="s">
        <v>64</v>
      </c>
      <c r="E695" t="s">
        <v>70</v>
      </c>
      <c r="F695" t="s">
        <v>65</v>
      </c>
      <c r="G695">
        <v>12</v>
      </c>
      <c r="I695">
        <v>0.5</v>
      </c>
      <c r="M695" t="s">
        <v>67</v>
      </c>
      <c r="N695" t="s">
        <v>68</v>
      </c>
      <c r="O695" t="s">
        <v>68</v>
      </c>
      <c r="P695">
        <v>0</v>
      </c>
      <c r="R695">
        <v>0</v>
      </c>
      <c r="T695">
        <v>0</v>
      </c>
      <c r="U695">
        <v>0</v>
      </c>
      <c r="X695">
        <v>9.4</v>
      </c>
      <c r="BG695">
        <v>561</v>
      </c>
    </row>
    <row r="696" spans="1:59" x14ac:dyDescent="0.25">
      <c r="A696" t="s">
        <v>130</v>
      </c>
      <c r="B696">
        <v>7.49</v>
      </c>
      <c r="C696" t="s">
        <v>64</v>
      </c>
      <c r="D696" t="s">
        <v>68</v>
      </c>
      <c r="E696">
        <v>0.01</v>
      </c>
      <c r="F696" t="s">
        <v>65</v>
      </c>
      <c r="G696">
        <v>12</v>
      </c>
      <c r="H696">
        <v>179</v>
      </c>
      <c r="I696">
        <v>0.54</v>
      </c>
      <c r="L696">
        <v>81</v>
      </c>
      <c r="M696" t="s">
        <v>67</v>
      </c>
      <c r="N696" t="s">
        <v>68</v>
      </c>
      <c r="O696" t="s">
        <v>68</v>
      </c>
      <c r="P696">
        <v>0</v>
      </c>
      <c r="R696">
        <v>0</v>
      </c>
      <c r="T696">
        <v>0</v>
      </c>
      <c r="U696">
        <v>0</v>
      </c>
      <c r="X696">
        <v>16.5</v>
      </c>
      <c r="Y696">
        <v>10.199999999999999</v>
      </c>
      <c r="Z696" t="s">
        <v>71</v>
      </c>
      <c r="AB696" t="s">
        <v>68</v>
      </c>
      <c r="AC696">
        <v>7.0000000000000007E-2</v>
      </c>
      <c r="AE696" t="s">
        <v>69</v>
      </c>
      <c r="AF696">
        <v>0</v>
      </c>
      <c r="AG696">
        <v>0</v>
      </c>
      <c r="AH696">
        <v>0</v>
      </c>
      <c r="AI696">
        <v>0</v>
      </c>
      <c r="AJ696">
        <v>0</v>
      </c>
      <c r="AK696">
        <v>0</v>
      </c>
      <c r="AL696">
        <v>0</v>
      </c>
      <c r="AM696">
        <v>0</v>
      </c>
      <c r="AN696">
        <v>0</v>
      </c>
      <c r="AO696">
        <v>0</v>
      </c>
      <c r="BC696" t="s">
        <v>72</v>
      </c>
      <c r="BE696" t="s">
        <v>71</v>
      </c>
      <c r="BG696">
        <v>581</v>
      </c>
    </row>
    <row r="697" spans="1:59" x14ac:dyDescent="0.25">
      <c r="A697" t="s">
        <v>130</v>
      </c>
      <c r="B697">
        <v>7.56</v>
      </c>
      <c r="C697" t="s">
        <v>64</v>
      </c>
      <c r="E697" t="s">
        <v>70</v>
      </c>
      <c r="F697" t="s">
        <v>65</v>
      </c>
      <c r="G697" t="s">
        <v>66</v>
      </c>
      <c r="I697">
        <v>0.52</v>
      </c>
      <c r="M697" t="s">
        <v>69</v>
      </c>
      <c r="N697" t="s">
        <v>68</v>
      </c>
      <c r="O697" t="s">
        <v>68</v>
      </c>
      <c r="P697">
        <v>0</v>
      </c>
      <c r="R697">
        <v>0</v>
      </c>
      <c r="T697">
        <v>0</v>
      </c>
      <c r="U697">
        <v>0</v>
      </c>
      <c r="X697">
        <v>12</v>
      </c>
      <c r="BG697">
        <v>569</v>
      </c>
    </row>
    <row r="698" spans="1:59" x14ac:dyDescent="0.25">
      <c r="A698" t="s">
        <v>204</v>
      </c>
      <c r="B698">
        <v>7.67</v>
      </c>
      <c r="C698" t="s">
        <v>64</v>
      </c>
      <c r="E698" t="s">
        <v>70</v>
      </c>
      <c r="F698" t="s">
        <v>65</v>
      </c>
      <c r="G698" t="s">
        <v>66</v>
      </c>
      <c r="I698">
        <v>0.48</v>
      </c>
      <c r="M698" t="s">
        <v>67</v>
      </c>
      <c r="N698" t="s">
        <v>68</v>
      </c>
      <c r="O698" t="s">
        <v>68</v>
      </c>
      <c r="P698">
        <v>0</v>
      </c>
      <c r="R698">
        <v>0</v>
      </c>
      <c r="T698">
        <v>0</v>
      </c>
      <c r="U698">
        <v>0</v>
      </c>
      <c r="X698">
        <v>13.9</v>
      </c>
      <c r="BG698">
        <v>500</v>
      </c>
    </row>
    <row r="699" spans="1:59" x14ac:dyDescent="0.25">
      <c r="A699" t="s">
        <v>204</v>
      </c>
      <c r="B699">
        <v>7.67</v>
      </c>
      <c r="C699" t="s">
        <v>64</v>
      </c>
      <c r="E699" t="s">
        <v>70</v>
      </c>
      <c r="F699" t="s">
        <v>65</v>
      </c>
      <c r="G699">
        <v>12</v>
      </c>
      <c r="I699">
        <v>0.4</v>
      </c>
      <c r="M699">
        <v>0.11</v>
      </c>
      <c r="N699">
        <v>10</v>
      </c>
      <c r="O699" t="s">
        <v>68</v>
      </c>
      <c r="P699">
        <v>0</v>
      </c>
      <c r="R699">
        <v>0</v>
      </c>
      <c r="T699">
        <v>0</v>
      </c>
      <c r="U699">
        <v>0</v>
      </c>
      <c r="X699">
        <v>21.5</v>
      </c>
      <c r="BG699">
        <v>510</v>
      </c>
    </row>
    <row r="700" spans="1:59" x14ac:dyDescent="0.25">
      <c r="A700" t="s">
        <v>204</v>
      </c>
      <c r="B700">
        <v>7.69</v>
      </c>
      <c r="C700" t="s">
        <v>64</v>
      </c>
      <c r="E700" t="s">
        <v>70</v>
      </c>
      <c r="F700" t="s">
        <v>65</v>
      </c>
      <c r="G700" t="s">
        <v>66</v>
      </c>
      <c r="I700">
        <v>0.42</v>
      </c>
      <c r="M700">
        <v>0.25</v>
      </c>
      <c r="N700" t="s">
        <v>68</v>
      </c>
      <c r="O700" t="s">
        <v>68</v>
      </c>
      <c r="P700">
        <v>0</v>
      </c>
      <c r="R700">
        <v>0</v>
      </c>
      <c r="T700">
        <v>0</v>
      </c>
      <c r="U700">
        <v>0</v>
      </c>
      <c r="X700">
        <v>16.100000000000001</v>
      </c>
      <c r="AE700" t="s">
        <v>69</v>
      </c>
      <c r="AF700">
        <v>0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0</v>
      </c>
      <c r="AM700">
        <v>0</v>
      </c>
      <c r="AN700">
        <v>0</v>
      </c>
      <c r="AO700">
        <v>0</v>
      </c>
      <c r="BG700">
        <v>508</v>
      </c>
    </row>
    <row r="701" spans="1:59" x14ac:dyDescent="0.25">
      <c r="A701" t="s">
        <v>108</v>
      </c>
      <c r="B701">
        <v>7.87</v>
      </c>
      <c r="C701" t="s">
        <v>64</v>
      </c>
      <c r="E701" t="s">
        <v>70</v>
      </c>
      <c r="F701" t="s">
        <v>65</v>
      </c>
      <c r="G701">
        <v>19</v>
      </c>
      <c r="I701">
        <v>0.38</v>
      </c>
      <c r="M701" t="s">
        <v>67</v>
      </c>
      <c r="N701" t="s">
        <v>68</v>
      </c>
      <c r="O701" t="s">
        <v>68</v>
      </c>
      <c r="P701">
        <v>0</v>
      </c>
      <c r="R701">
        <v>0</v>
      </c>
      <c r="T701">
        <v>0</v>
      </c>
      <c r="U701">
        <v>0</v>
      </c>
      <c r="X701">
        <v>7</v>
      </c>
      <c r="BG701">
        <v>457</v>
      </c>
    </row>
    <row r="702" spans="1:59" x14ac:dyDescent="0.25">
      <c r="A702" t="s">
        <v>108</v>
      </c>
      <c r="D702" t="s">
        <v>68</v>
      </c>
      <c r="H702">
        <v>101</v>
      </c>
      <c r="Y702">
        <v>2.4</v>
      </c>
      <c r="Z702" t="s">
        <v>71</v>
      </c>
      <c r="AB702" t="s">
        <v>68</v>
      </c>
      <c r="AC702">
        <v>0.16</v>
      </c>
      <c r="BC702" t="s">
        <v>72</v>
      </c>
      <c r="BE702">
        <v>2</v>
      </c>
    </row>
    <row r="703" spans="1:59" x14ac:dyDescent="0.25">
      <c r="A703" t="s">
        <v>108</v>
      </c>
      <c r="B703">
        <v>7.88</v>
      </c>
      <c r="C703" t="s">
        <v>64</v>
      </c>
      <c r="E703" t="s">
        <v>70</v>
      </c>
      <c r="F703" t="s">
        <v>65</v>
      </c>
      <c r="G703">
        <v>19</v>
      </c>
      <c r="I703">
        <v>0.36</v>
      </c>
      <c r="M703" t="s">
        <v>67</v>
      </c>
      <c r="N703">
        <v>30</v>
      </c>
      <c r="O703" t="s">
        <v>68</v>
      </c>
      <c r="P703">
        <v>0</v>
      </c>
      <c r="R703">
        <v>6</v>
      </c>
      <c r="T703">
        <v>0</v>
      </c>
      <c r="U703">
        <v>0</v>
      </c>
      <c r="X703">
        <v>15</v>
      </c>
      <c r="AE703" t="s">
        <v>69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0</v>
      </c>
      <c r="AM703">
        <v>0</v>
      </c>
      <c r="AN703">
        <v>0</v>
      </c>
      <c r="AO703">
        <v>0</v>
      </c>
      <c r="BG703">
        <v>446</v>
      </c>
    </row>
    <row r="704" spans="1:59" x14ac:dyDescent="0.25">
      <c r="A704" t="s">
        <v>108</v>
      </c>
      <c r="B704">
        <v>7.87</v>
      </c>
      <c r="C704" t="s">
        <v>64</v>
      </c>
      <c r="E704" t="s">
        <v>70</v>
      </c>
      <c r="F704" t="s">
        <v>65</v>
      </c>
      <c r="G704">
        <v>12</v>
      </c>
      <c r="I704">
        <v>0.4</v>
      </c>
      <c r="M704" t="s">
        <v>69</v>
      </c>
      <c r="N704" t="s">
        <v>68</v>
      </c>
      <c r="O704" t="s">
        <v>68</v>
      </c>
      <c r="P704">
        <v>0</v>
      </c>
      <c r="R704">
        <v>0</v>
      </c>
      <c r="T704">
        <v>0</v>
      </c>
      <c r="U704">
        <v>0</v>
      </c>
      <c r="X704">
        <v>18.100000000000001</v>
      </c>
      <c r="BG704">
        <v>479</v>
      </c>
    </row>
    <row r="705" spans="1:62" x14ac:dyDescent="0.25">
      <c r="A705" t="s">
        <v>108</v>
      </c>
      <c r="B705">
        <v>8.02</v>
      </c>
      <c r="C705" t="s">
        <v>64</v>
      </c>
      <c r="E705" t="s">
        <v>70</v>
      </c>
      <c r="F705" t="s">
        <v>65</v>
      </c>
      <c r="G705" t="s">
        <v>66</v>
      </c>
      <c r="I705">
        <v>0.44</v>
      </c>
      <c r="M705">
        <v>0.17</v>
      </c>
      <c r="N705" t="s">
        <v>68</v>
      </c>
      <c r="O705" t="s">
        <v>68</v>
      </c>
      <c r="P705">
        <v>0</v>
      </c>
      <c r="R705">
        <v>0</v>
      </c>
      <c r="T705">
        <v>0</v>
      </c>
      <c r="U705">
        <v>0</v>
      </c>
      <c r="X705">
        <v>14.6</v>
      </c>
      <c r="BG705">
        <v>505</v>
      </c>
    </row>
    <row r="706" spans="1:62" x14ac:dyDescent="0.25">
      <c r="A706" t="s">
        <v>207</v>
      </c>
      <c r="B706">
        <v>7.85</v>
      </c>
      <c r="C706" t="s">
        <v>64</v>
      </c>
      <c r="E706">
        <v>0.01</v>
      </c>
      <c r="F706" t="s">
        <v>65</v>
      </c>
      <c r="G706" t="s">
        <v>66</v>
      </c>
      <c r="I706">
        <v>0.56000000000000005</v>
      </c>
      <c r="M706" t="s">
        <v>67</v>
      </c>
      <c r="N706" t="s">
        <v>68</v>
      </c>
      <c r="O706" t="s">
        <v>68</v>
      </c>
      <c r="P706">
        <v>0</v>
      </c>
      <c r="R706">
        <v>0</v>
      </c>
      <c r="T706">
        <v>0</v>
      </c>
      <c r="U706">
        <v>0</v>
      </c>
      <c r="X706">
        <v>11.1</v>
      </c>
      <c r="BG706">
        <v>514</v>
      </c>
    </row>
    <row r="707" spans="1:62" x14ac:dyDescent="0.25">
      <c r="A707" t="s">
        <v>207</v>
      </c>
      <c r="B707">
        <v>7.85</v>
      </c>
      <c r="C707" t="s">
        <v>64</v>
      </c>
      <c r="D707" t="s">
        <v>68</v>
      </c>
      <c r="E707">
        <v>0.01</v>
      </c>
      <c r="F707" t="s">
        <v>65</v>
      </c>
      <c r="G707" t="s">
        <v>66</v>
      </c>
      <c r="H707">
        <v>150</v>
      </c>
      <c r="I707">
        <v>0.5</v>
      </c>
      <c r="L707">
        <v>43</v>
      </c>
      <c r="M707" t="s">
        <v>67</v>
      </c>
      <c r="N707" t="s">
        <v>68</v>
      </c>
      <c r="O707" t="s">
        <v>68</v>
      </c>
      <c r="P707">
        <v>0</v>
      </c>
      <c r="R707">
        <v>0</v>
      </c>
      <c r="T707">
        <v>0</v>
      </c>
      <c r="U707">
        <v>0</v>
      </c>
      <c r="X707">
        <v>19.5</v>
      </c>
      <c r="Y707" t="s">
        <v>68</v>
      </c>
      <c r="Z707" t="s">
        <v>71</v>
      </c>
      <c r="AB707" t="s">
        <v>68</v>
      </c>
      <c r="AC707" t="s">
        <v>64</v>
      </c>
      <c r="AE707" t="s">
        <v>69</v>
      </c>
      <c r="AF707">
        <v>0</v>
      </c>
      <c r="AG707">
        <v>0</v>
      </c>
      <c r="AH707">
        <v>0</v>
      </c>
      <c r="AI707">
        <v>0</v>
      </c>
      <c r="AJ707">
        <v>0</v>
      </c>
      <c r="AK707">
        <v>0</v>
      </c>
      <c r="AL707">
        <v>0</v>
      </c>
      <c r="AM707">
        <v>0</v>
      </c>
      <c r="AN707">
        <v>0</v>
      </c>
      <c r="AO707">
        <v>0</v>
      </c>
      <c r="BC707" t="s">
        <v>72</v>
      </c>
      <c r="BE707" t="s">
        <v>71</v>
      </c>
      <c r="BG707">
        <v>513</v>
      </c>
    </row>
    <row r="708" spans="1:62" x14ac:dyDescent="0.25">
      <c r="A708" t="s">
        <v>207</v>
      </c>
      <c r="B708">
        <v>7.81</v>
      </c>
      <c r="C708" t="s">
        <v>64</v>
      </c>
      <c r="E708" t="s">
        <v>70</v>
      </c>
      <c r="F708" t="s">
        <v>65</v>
      </c>
      <c r="G708" t="s">
        <v>66</v>
      </c>
      <c r="I708">
        <v>0.54</v>
      </c>
      <c r="M708" t="s">
        <v>69</v>
      </c>
      <c r="N708" t="s">
        <v>68</v>
      </c>
      <c r="O708" t="s">
        <v>68</v>
      </c>
      <c r="P708">
        <v>0</v>
      </c>
      <c r="R708">
        <v>0</v>
      </c>
      <c r="T708">
        <v>0</v>
      </c>
      <c r="U708">
        <v>0</v>
      </c>
      <c r="X708">
        <v>22.9</v>
      </c>
      <c r="BG708">
        <v>504</v>
      </c>
    </row>
    <row r="709" spans="1:62" x14ac:dyDescent="0.25">
      <c r="A709" t="s">
        <v>207</v>
      </c>
      <c r="B709">
        <v>7.97</v>
      </c>
      <c r="C709" t="s">
        <v>64</v>
      </c>
      <c r="E709" t="s">
        <v>70</v>
      </c>
      <c r="F709" t="s">
        <v>65</v>
      </c>
      <c r="G709" t="s">
        <v>66</v>
      </c>
      <c r="I709">
        <v>0.48</v>
      </c>
      <c r="M709">
        <v>0.12</v>
      </c>
      <c r="N709" t="s">
        <v>68</v>
      </c>
      <c r="O709" t="s">
        <v>68</v>
      </c>
      <c r="P709">
        <v>0</v>
      </c>
      <c r="R709">
        <v>0</v>
      </c>
      <c r="T709">
        <v>0</v>
      </c>
      <c r="U709">
        <v>0</v>
      </c>
      <c r="X709">
        <v>13.1</v>
      </c>
      <c r="BG709">
        <v>495</v>
      </c>
    </row>
    <row r="710" spans="1:62" x14ac:dyDescent="0.25">
      <c r="A710" t="s">
        <v>180</v>
      </c>
      <c r="B710">
        <v>7.58</v>
      </c>
      <c r="C710" t="s">
        <v>64</v>
      </c>
      <c r="D710" t="s">
        <v>68</v>
      </c>
      <c r="E710">
        <v>0.02</v>
      </c>
      <c r="F710" t="s">
        <v>65</v>
      </c>
      <c r="G710" t="s">
        <v>66</v>
      </c>
      <c r="I710">
        <v>0.42</v>
      </c>
      <c r="J710">
        <v>4</v>
      </c>
      <c r="N710" t="s">
        <v>68</v>
      </c>
      <c r="T710">
        <v>0</v>
      </c>
      <c r="U710">
        <v>0</v>
      </c>
      <c r="X710">
        <v>15.4</v>
      </c>
      <c r="BG710">
        <v>533</v>
      </c>
    </row>
    <row r="711" spans="1:62" x14ac:dyDescent="0.25">
      <c r="A711" t="s">
        <v>180</v>
      </c>
      <c r="N711" t="s">
        <v>68</v>
      </c>
      <c r="T711">
        <v>0</v>
      </c>
      <c r="U711">
        <v>0</v>
      </c>
    </row>
    <row r="712" spans="1:62" x14ac:dyDescent="0.25">
      <c r="A712" t="s">
        <v>180</v>
      </c>
      <c r="B712">
        <v>7.61</v>
      </c>
      <c r="C712" t="s">
        <v>64</v>
      </c>
      <c r="E712">
        <v>0.02</v>
      </c>
      <c r="F712" t="s">
        <v>65</v>
      </c>
      <c r="G712" t="s">
        <v>66</v>
      </c>
      <c r="I712">
        <v>0.38</v>
      </c>
      <c r="J712">
        <v>3</v>
      </c>
      <c r="M712" t="s">
        <v>67</v>
      </c>
      <c r="N712" t="s">
        <v>68</v>
      </c>
      <c r="T712">
        <v>0</v>
      </c>
      <c r="U712">
        <v>0</v>
      </c>
      <c r="X712">
        <v>17.399999999999999</v>
      </c>
      <c r="BG712">
        <v>525</v>
      </c>
    </row>
    <row r="713" spans="1:62" x14ac:dyDescent="0.25">
      <c r="A713" t="s">
        <v>180</v>
      </c>
      <c r="B713">
        <v>7.64</v>
      </c>
      <c r="C713" t="s">
        <v>64</v>
      </c>
      <c r="D713" t="s">
        <v>68</v>
      </c>
      <c r="E713" t="s">
        <v>70</v>
      </c>
      <c r="F713" t="s">
        <v>65</v>
      </c>
      <c r="G713" t="s">
        <v>66</v>
      </c>
      <c r="I713">
        <v>0.42</v>
      </c>
      <c r="J713">
        <v>4</v>
      </c>
      <c r="N713" t="s">
        <v>68</v>
      </c>
      <c r="T713">
        <v>0</v>
      </c>
      <c r="U713">
        <v>0</v>
      </c>
      <c r="X713">
        <v>16.100000000000001</v>
      </c>
      <c r="BG713">
        <v>524</v>
      </c>
    </row>
    <row r="714" spans="1:62" x14ac:dyDescent="0.25">
      <c r="A714" t="s">
        <v>180</v>
      </c>
      <c r="N714" t="s">
        <v>68</v>
      </c>
      <c r="T714">
        <v>0</v>
      </c>
      <c r="U714">
        <v>0</v>
      </c>
    </row>
    <row r="715" spans="1:62" x14ac:dyDescent="0.25">
      <c r="A715" t="s">
        <v>180</v>
      </c>
      <c r="B715">
        <v>7.59</v>
      </c>
      <c r="C715" t="s">
        <v>64</v>
      </c>
      <c r="E715">
        <v>0.03</v>
      </c>
      <c r="F715" t="s">
        <v>65</v>
      </c>
      <c r="G715" t="s">
        <v>66</v>
      </c>
      <c r="I715">
        <v>0.46</v>
      </c>
      <c r="M715" t="s">
        <v>67</v>
      </c>
      <c r="N715" t="s">
        <v>68</v>
      </c>
      <c r="S715">
        <v>1.28</v>
      </c>
      <c r="T715">
        <v>0</v>
      </c>
      <c r="U715">
        <v>0</v>
      </c>
      <c r="X715">
        <v>17.2</v>
      </c>
      <c r="BG715">
        <v>514</v>
      </c>
      <c r="BH715">
        <v>49.4</v>
      </c>
      <c r="BI715">
        <v>31.4</v>
      </c>
    </row>
    <row r="716" spans="1:62" x14ac:dyDescent="0.25">
      <c r="A716" t="s">
        <v>180</v>
      </c>
      <c r="B716">
        <v>7.62</v>
      </c>
      <c r="C716" t="s">
        <v>64</v>
      </c>
      <c r="D716" t="s">
        <v>68</v>
      </c>
      <c r="E716" t="s">
        <v>70</v>
      </c>
      <c r="F716" t="s">
        <v>65</v>
      </c>
      <c r="G716" t="s">
        <v>66</v>
      </c>
      <c r="I716">
        <v>0.42</v>
      </c>
      <c r="J716">
        <v>3</v>
      </c>
      <c r="N716" t="s">
        <v>68</v>
      </c>
      <c r="T716">
        <v>0</v>
      </c>
      <c r="U716">
        <v>0</v>
      </c>
      <c r="X716">
        <v>16.5</v>
      </c>
      <c r="BG716">
        <v>521</v>
      </c>
    </row>
    <row r="717" spans="1:62" x14ac:dyDescent="0.25">
      <c r="A717" t="s">
        <v>180</v>
      </c>
      <c r="B717">
        <v>7.69</v>
      </c>
      <c r="C717" t="s">
        <v>64</v>
      </c>
      <c r="D717" t="s">
        <v>68</v>
      </c>
      <c r="E717" t="s">
        <v>70</v>
      </c>
      <c r="F717" t="s">
        <v>65</v>
      </c>
      <c r="G717" t="s">
        <v>66</v>
      </c>
      <c r="I717">
        <v>0.46</v>
      </c>
      <c r="J717">
        <v>4</v>
      </c>
      <c r="K717">
        <v>0.18</v>
      </c>
      <c r="L717" t="s">
        <v>77</v>
      </c>
      <c r="N717" t="s">
        <v>68</v>
      </c>
      <c r="Q717">
        <v>20.8</v>
      </c>
      <c r="T717">
        <v>0</v>
      </c>
      <c r="U717">
        <v>0</v>
      </c>
      <c r="V717">
        <v>0.03</v>
      </c>
      <c r="W717" t="s">
        <v>65</v>
      </c>
      <c r="X717">
        <v>17.600000000000001</v>
      </c>
      <c r="AA717" t="s">
        <v>67</v>
      </c>
      <c r="AD717" t="s">
        <v>69</v>
      </c>
      <c r="AP717" t="s">
        <v>78</v>
      </c>
      <c r="AQ717" t="s">
        <v>79</v>
      </c>
      <c r="AR717" t="s">
        <v>80</v>
      </c>
      <c r="AS717" t="s">
        <v>81</v>
      </c>
      <c r="AT717" t="s">
        <v>82</v>
      </c>
      <c r="AV717" t="s">
        <v>68</v>
      </c>
      <c r="AW717" t="s">
        <v>70</v>
      </c>
      <c r="AX717" t="s">
        <v>68</v>
      </c>
      <c r="AY717" t="s">
        <v>68</v>
      </c>
      <c r="AZ717">
        <v>8</v>
      </c>
      <c r="BA717" t="s">
        <v>83</v>
      </c>
      <c r="BB717" t="s">
        <v>69</v>
      </c>
      <c r="BD717" t="s">
        <v>84</v>
      </c>
      <c r="BF717" t="s">
        <v>81</v>
      </c>
      <c r="BG717">
        <v>511</v>
      </c>
      <c r="BJ717" t="s">
        <v>85</v>
      </c>
    </row>
    <row r="718" spans="1:62" x14ac:dyDescent="0.25">
      <c r="A718" t="s">
        <v>180</v>
      </c>
      <c r="B718">
        <v>7.57</v>
      </c>
      <c r="C718" t="s">
        <v>64</v>
      </c>
      <c r="E718">
        <v>0.02</v>
      </c>
      <c r="F718" t="s">
        <v>65</v>
      </c>
      <c r="G718" t="s">
        <v>66</v>
      </c>
      <c r="I718">
        <v>0.4</v>
      </c>
      <c r="M718" t="s">
        <v>67</v>
      </c>
      <c r="N718" t="s">
        <v>68</v>
      </c>
      <c r="O718" t="s">
        <v>68</v>
      </c>
      <c r="P718">
        <v>0</v>
      </c>
      <c r="R718">
        <v>0</v>
      </c>
      <c r="T718">
        <v>0</v>
      </c>
      <c r="U718">
        <v>0</v>
      </c>
      <c r="X718">
        <v>17.600000000000001</v>
      </c>
      <c r="BG718">
        <v>525</v>
      </c>
    </row>
    <row r="719" spans="1:62" x14ac:dyDescent="0.25">
      <c r="A719" t="s">
        <v>180</v>
      </c>
      <c r="B719">
        <v>7.67</v>
      </c>
      <c r="C719" t="s">
        <v>64</v>
      </c>
      <c r="D719" t="s">
        <v>68</v>
      </c>
      <c r="E719">
        <v>0.02</v>
      </c>
      <c r="F719" t="s">
        <v>65</v>
      </c>
      <c r="G719" t="s">
        <v>66</v>
      </c>
      <c r="I719">
        <v>0.46</v>
      </c>
      <c r="J719">
        <v>4</v>
      </c>
      <c r="N719" t="s">
        <v>68</v>
      </c>
      <c r="T719">
        <v>0</v>
      </c>
      <c r="U719">
        <v>0</v>
      </c>
      <c r="BG719">
        <v>524</v>
      </c>
    </row>
    <row r="720" spans="1:62" x14ac:dyDescent="0.25">
      <c r="A720" t="s">
        <v>180</v>
      </c>
      <c r="N720" t="s">
        <v>68</v>
      </c>
      <c r="T720">
        <v>0</v>
      </c>
      <c r="U720">
        <v>0</v>
      </c>
    </row>
    <row r="721" spans="1:59" x14ac:dyDescent="0.25">
      <c r="A721" t="s">
        <v>180</v>
      </c>
      <c r="B721">
        <v>7.64</v>
      </c>
      <c r="C721" t="s">
        <v>64</v>
      </c>
      <c r="D721" t="s">
        <v>68</v>
      </c>
      <c r="E721" t="s">
        <v>70</v>
      </c>
      <c r="F721" t="s">
        <v>65</v>
      </c>
      <c r="G721" t="s">
        <v>66</v>
      </c>
      <c r="I721">
        <v>0.4</v>
      </c>
      <c r="J721">
        <v>4</v>
      </c>
      <c r="N721" t="s">
        <v>68</v>
      </c>
      <c r="T721">
        <v>0</v>
      </c>
      <c r="U721">
        <v>0</v>
      </c>
      <c r="X721">
        <v>18.5</v>
      </c>
      <c r="BG721">
        <v>506</v>
      </c>
    </row>
    <row r="722" spans="1:59" x14ac:dyDescent="0.25">
      <c r="A722" t="s">
        <v>180</v>
      </c>
      <c r="N722" t="s">
        <v>68</v>
      </c>
      <c r="T722">
        <v>0</v>
      </c>
      <c r="U722">
        <v>0</v>
      </c>
      <c r="X722">
        <v>19</v>
      </c>
      <c r="BG722">
        <v>500</v>
      </c>
    </row>
    <row r="723" spans="1:59" x14ac:dyDescent="0.25">
      <c r="A723" t="s">
        <v>180</v>
      </c>
      <c r="B723">
        <v>7.54</v>
      </c>
      <c r="C723" t="s">
        <v>64</v>
      </c>
      <c r="D723" t="s">
        <v>68</v>
      </c>
      <c r="E723">
        <v>0.01</v>
      </c>
      <c r="I723">
        <v>0.38</v>
      </c>
      <c r="J723">
        <v>4</v>
      </c>
      <c r="N723" t="s">
        <v>68</v>
      </c>
      <c r="T723">
        <v>0</v>
      </c>
      <c r="U723">
        <v>0</v>
      </c>
      <c r="X723">
        <v>18.5</v>
      </c>
      <c r="BG723">
        <v>517</v>
      </c>
    </row>
    <row r="724" spans="1:59" x14ac:dyDescent="0.25">
      <c r="A724" t="s">
        <v>180</v>
      </c>
      <c r="B724">
        <v>7.57</v>
      </c>
      <c r="C724" t="s">
        <v>64</v>
      </c>
      <c r="E724">
        <v>0.01</v>
      </c>
      <c r="F724" t="s">
        <v>65</v>
      </c>
      <c r="G724" t="s">
        <v>66</v>
      </c>
      <c r="I724">
        <v>0.42</v>
      </c>
      <c r="M724">
        <v>0.17</v>
      </c>
      <c r="N724" t="s">
        <v>68</v>
      </c>
      <c r="T724">
        <v>0</v>
      </c>
      <c r="U724">
        <v>0</v>
      </c>
      <c r="X724">
        <v>18.600000000000001</v>
      </c>
      <c r="BG724">
        <v>515</v>
      </c>
    </row>
    <row r="725" spans="1:59" x14ac:dyDescent="0.25">
      <c r="A725" t="s">
        <v>180</v>
      </c>
      <c r="B725">
        <v>7.56</v>
      </c>
      <c r="C725" t="s">
        <v>64</v>
      </c>
      <c r="D725" t="s">
        <v>68</v>
      </c>
      <c r="E725" t="s">
        <v>70</v>
      </c>
      <c r="F725" t="s">
        <v>65</v>
      </c>
      <c r="G725" t="s">
        <v>66</v>
      </c>
      <c r="I725">
        <v>0.34</v>
      </c>
      <c r="J725">
        <v>3</v>
      </c>
      <c r="N725" t="s">
        <v>68</v>
      </c>
      <c r="T725">
        <v>0</v>
      </c>
      <c r="U725">
        <v>0</v>
      </c>
      <c r="X725">
        <v>19</v>
      </c>
      <c r="BG725">
        <v>514</v>
      </c>
    </row>
    <row r="726" spans="1:59" x14ac:dyDescent="0.25">
      <c r="A726" t="s">
        <v>180</v>
      </c>
      <c r="B726">
        <v>7.7</v>
      </c>
      <c r="C726" t="s">
        <v>64</v>
      </c>
      <c r="D726" t="s">
        <v>68</v>
      </c>
      <c r="E726" t="s">
        <v>70</v>
      </c>
      <c r="F726" t="s">
        <v>65</v>
      </c>
      <c r="G726" t="s">
        <v>66</v>
      </c>
      <c r="I726">
        <v>0.36</v>
      </c>
      <c r="J726">
        <v>4</v>
      </c>
      <c r="N726" t="s">
        <v>68</v>
      </c>
      <c r="T726">
        <v>0</v>
      </c>
      <c r="U726">
        <v>0</v>
      </c>
      <c r="X726">
        <v>18.399999999999999</v>
      </c>
      <c r="BG726">
        <v>522</v>
      </c>
    </row>
    <row r="727" spans="1:59" x14ac:dyDescent="0.25">
      <c r="A727" t="s">
        <v>180</v>
      </c>
      <c r="B727">
        <v>7.55</v>
      </c>
      <c r="C727" t="s">
        <v>64</v>
      </c>
      <c r="E727" t="s">
        <v>70</v>
      </c>
      <c r="F727" t="s">
        <v>65</v>
      </c>
      <c r="G727" t="s">
        <v>66</v>
      </c>
      <c r="I727">
        <v>0.36</v>
      </c>
      <c r="M727" t="s">
        <v>69</v>
      </c>
      <c r="N727" t="s">
        <v>68</v>
      </c>
      <c r="T727">
        <v>0</v>
      </c>
      <c r="U727">
        <v>0</v>
      </c>
      <c r="X727">
        <v>18.2</v>
      </c>
      <c r="BG727">
        <v>521</v>
      </c>
    </row>
    <row r="728" spans="1:59" x14ac:dyDescent="0.25">
      <c r="A728" t="s">
        <v>180</v>
      </c>
      <c r="B728">
        <v>7.56</v>
      </c>
      <c r="C728" t="s">
        <v>64</v>
      </c>
      <c r="D728" t="s">
        <v>68</v>
      </c>
      <c r="E728" t="s">
        <v>70</v>
      </c>
      <c r="F728" t="s">
        <v>65</v>
      </c>
      <c r="G728" t="s">
        <v>66</v>
      </c>
      <c r="I728">
        <v>0.36</v>
      </c>
      <c r="J728">
        <v>5</v>
      </c>
      <c r="N728" t="s">
        <v>68</v>
      </c>
      <c r="T728">
        <v>0</v>
      </c>
      <c r="U728">
        <v>0</v>
      </c>
      <c r="X728">
        <v>18.2</v>
      </c>
      <c r="BG728">
        <v>523</v>
      </c>
    </row>
    <row r="729" spans="1:59" x14ac:dyDescent="0.25">
      <c r="A729" t="s">
        <v>180</v>
      </c>
      <c r="N729" t="s">
        <v>68</v>
      </c>
      <c r="T729">
        <v>0</v>
      </c>
      <c r="U729">
        <v>0</v>
      </c>
    </row>
    <row r="730" spans="1:59" x14ac:dyDescent="0.25">
      <c r="A730" t="s">
        <v>180</v>
      </c>
      <c r="B730">
        <v>7.81</v>
      </c>
      <c r="C730" t="s">
        <v>64</v>
      </c>
      <c r="D730" t="s">
        <v>68</v>
      </c>
      <c r="E730" t="s">
        <v>70</v>
      </c>
      <c r="F730" t="s">
        <v>65</v>
      </c>
      <c r="G730" t="s">
        <v>66</v>
      </c>
      <c r="I730">
        <v>0.42</v>
      </c>
      <c r="J730">
        <v>4</v>
      </c>
      <c r="N730" t="s">
        <v>68</v>
      </c>
      <c r="T730">
        <v>0</v>
      </c>
      <c r="U730">
        <v>0</v>
      </c>
      <c r="X730">
        <v>17.5</v>
      </c>
      <c r="BG730">
        <v>513</v>
      </c>
    </row>
    <row r="731" spans="1:59" x14ac:dyDescent="0.25">
      <c r="A731" t="s">
        <v>180</v>
      </c>
      <c r="B731">
        <v>7.71</v>
      </c>
      <c r="C731" t="s">
        <v>64</v>
      </c>
      <c r="E731" t="s">
        <v>70</v>
      </c>
      <c r="F731" t="s">
        <v>65</v>
      </c>
      <c r="G731" t="s">
        <v>66</v>
      </c>
      <c r="I731">
        <v>0.74</v>
      </c>
      <c r="M731">
        <v>0.21</v>
      </c>
      <c r="N731" t="s">
        <v>68</v>
      </c>
      <c r="T731">
        <v>0</v>
      </c>
      <c r="U731">
        <v>0</v>
      </c>
      <c r="X731">
        <v>18</v>
      </c>
      <c r="BG731">
        <v>511</v>
      </c>
    </row>
    <row r="732" spans="1:59" x14ac:dyDescent="0.25">
      <c r="A732" t="s">
        <v>180</v>
      </c>
      <c r="B732">
        <v>7.71</v>
      </c>
      <c r="C732" t="s">
        <v>64</v>
      </c>
      <c r="D732" t="s">
        <v>68</v>
      </c>
      <c r="E732" t="s">
        <v>70</v>
      </c>
      <c r="F732" t="s">
        <v>65</v>
      </c>
      <c r="G732" t="s">
        <v>66</v>
      </c>
      <c r="I732">
        <v>0.62</v>
      </c>
      <c r="J732">
        <v>4</v>
      </c>
      <c r="N732" t="s">
        <v>68</v>
      </c>
      <c r="T732">
        <v>0</v>
      </c>
      <c r="U732">
        <v>0</v>
      </c>
      <c r="X732">
        <v>17.5</v>
      </c>
      <c r="BG732">
        <v>532</v>
      </c>
    </row>
    <row r="733" spans="1:59" x14ac:dyDescent="0.25">
      <c r="A733" t="s">
        <v>180</v>
      </c>
      <c r="N733" t="s">
        <v>68</v>
      </c>
      <c r="T733">
        <v>0</v>
      </c>
      <c r="U733">
        <v>0</v>
      </c>
      <c r="X733">
        <v>16.399999999999999</v>
      </c>
      <c r="BG733">
        <v>524</v>
      </c>
    </row>
    <row r="734" spans="1:59" x14ac:dyDescent="0.25">
      <c r="A734" t="s">
        <v>180</v>
      </c>
      <c r="B734">
        <v>7.51</v>
      </c>
      <c r="C734" t="s">
        <v>64</v>
      </c>
      <c r="E734" t="s">
        <v>70</v>
      </c>
      <c r="F734" t="s">
        <v>65</v>
      </c>
      <c r="G734" t="s">
        <v>66</v>
      </c>
      <c r="I734">
        <v>0.36</v>
      </c>
      <c r="M734" t="s">
        <v>67</v>
      </c>
      <c r="N734" t="s">
        <v>68</v>
      </c>
      <c r="P734">
        <v>0</v>
      </c>
      <c r="T734">
        <v>0</v>
      </c>
      <c r="U734">
        <v>0</v>
      </c>
      <c r="X734">
        <v>9.5</v>
      </c>
      <c r="BG734">
        <v>500</v>
      </c>
    </row>
    <row r="735" spans="1:59" x14ac:dyDescent="0.25">
      <c r="A735" t="s">
        <v>180</v>
      </c>
      <c r="B735">
        <v>7.6</v>
      </c>
      <c r="C735" t="s">
        <v>64</v>
      </c>
      <c r="D735" t="s">
        <v>68</v>
      </c>
      <c r="E735">
        <v>0.01</v>
      </c>
      <c r="F735" t="s">
        <v>65</v>
      </c>
      <c r="G735" t="s">
        <v>66</v>
      </c>
      <c r="H735">
        <v>154</v>
      </c>
      <c r="I735">
        <v>0.48</v>
      </c>
      <c r="M735" t="s">
        <v>67</v>
      </c>
      <c r="N735" t="s">
        <v>68</v>
      </c>
      <c r="O735" t="s">
        <v>68</v>
      </c>
      <c r="P735">
        <v>0</v>
      </c>
      <c r="R735">
        <v>0</v>
      </c>
      <c r="T735">
        <v>0</v>
      </c>
      <c r="U735">
        <v>0</v>
      </c>
      <c r="Y735" t="s">
        <v>68</v>
      </c>
      <c r="Z735" t="s">
        <v>71</v>
      </c>
      <c r="AB735" t="s">
        <v>68</v>
      </c>
      <c r="AC735" t="s">
        <v>64</v>
      </c>
      <c r="AE735" t="s">
        <v>69</v>
      </c>
      <c r="AF735">
        <v>0</v>
      </c>
      <c r="AG735">
        <v>0</v>
      </c>
      <c r="AH735">
        <v>0</v>
      </c>
      <c r="AI735">
        <v>0</v>
      </c>
      <c r="AJ735">
        <v>0</v>
      </c>
      <c r="AK735">
        <v>0</v>
      </c>
      <c r="AL735">
        <v>0</v>
      </c>
      <c r="AM735">
        <v>0</v>
      </c>
      <c r="AN735">
        <v>0</v>
      </c>
      <c r="AO735">
        <v>0</v>
      </c>
      <c r="BC735" t="s">
        <v>72</v>
      </c>
      <c r="BE735">
        <v>3.8</v>
      </c>
      <c r="BG735">
        <v>526</v>
      </c>
    </row>
    <row r="736" spans="1:59" x14ac:dyDescent="0.25">
      <c r="A736" t="s">
        <v>180</v>
      </c>
      <c r="B736">
        <v>7.63</v>
      </c>
      <c r="C736" t="s">
        <v>64</v>
      </c>
      <c r="E736" t="s">
        <v>70</v>
      </c>
      <c r="F736" t="s">
        <v>65</v>
      </c>
      <c r="G736" t="s">
        <v>66</v>
      </c>
      <c r="I736">
        <v>0.4</v>
      </c>
      <c r="M736">
        <v>0.17</v>
      </c>
      <c r="N736" t="s">
        <v>68</v>
      </c>
      <c r="P736">
        <v>0</v>
      </c>
      <c r="T736">
        <v>0</v>
      </c>
      <c r="U736">
        <v>0</v>
      </c>
      <c r="X736">
        <v>18.399999999999999</v>
      </c>
      <c r="BG736">
        <v>524</v>
      </c>
    </row>
    <row r="737" spans="1:59" x14ac:dyDescent="0.25">
      <c r="A737" t="s">
        <v>180</v>
      </c>
      <c r="B737">
        <v>7.81</v>
      </c>
      <c r="C737" t="s">
        <v>64</v>
      </c>
      <c r="E737" t="s">
        <v>70</v>
      </c>
      <c r="F737" t="s">
        <v>65</v>
      </c>
      <c r="G737">
        <v>12</v>
      </c>
      <c r="I737">
        <v>0.34</v>
      </c>
      <c r="M737" t="s">
        <v>69</v>
      </c>
      <c r="N737" t="s">
        <v>68</v>
      </c>
      <c r="P737">
        <v>0</v>
      </c>
      <c r="T737">
        <v>0</v>
      </c>
      <c r="U737">
        <v>0</v>
      </c>
      <c r="X737">
        <v>13.3</v>
      </c>
      <c r="BG737">
        <v>512</v>
      </c>
    </row>
    <row r="738" spans="1:59" x14ac:dyDescent="0.25">
      <c r="A738" t="s">
        <v>216</v>
      </c>
      <c r="B738">
        <v>7.97</v>
      </c>
      <c r="C738" t="s">
        <v>64</v>
      </c>
      <c r="E738">
        <v>0.01</v>
      </c>
      <c r="F738" t="s">
        <v>65</v>
      </c>
      <c r="G738" t="s">
        <v>66</v>
      </c>
      <c r="I738">
        <v>0.54</v>
      </c>
      <c r="M738" t="s">
        <v>67</v>
      </c>
      <c r="N738" t="s">
        <v>68</v>
      </c>
      <c r="O738" t="s">
        <v>68</v>
      </c>
      <c r="P738">
        <v>0</v>
      </c>
      <c r="R738">
        <v>0</v>
      </c>
      <c r="T738">
        <v>0</v>
      </c>
      <c r="U738">
        <v>0</v>
      </c>
      <c r="X738">
        <v>8</v>
      </c>
      <c r="BG738">
        <v>506</v>
      </c>
    </row>
    <row r="739" spans="1:59" x14ac:dyDescent="0.25">
      <c r="A739" t="s">
        <v>216</v>
      </c>
      <c r="B739">
        <v>7.96</v>
      </c>
      <c r="C739" t="s">
        <v>64</v>
      </c>
      <c r="E739" t="s">
        <v>70</v>
      </c>
      <c r="F739" t="s">
        <v>65</v>
      </c>
      <c r="G739" t="s">
        <v>66</v>
      </c>
      <c r="I739">
        <v>0.52</v>
      </c>
      <c r="M739" t="s">
        <v>67</v>
      </c>
      <c r="N739">
        <v>90</v>
      </c>
      <c r="O739">
        <v>40</v>
      </c>
      <c r="P739">
        <v>0</v>
      </c>
      <c r="R739">
        <v>0</v>
      </c>
      <c r="T739">
        <v>0</v>
      </c>
      <c r="U739">
        <v>0</v>
      </c>
      <c r="X739">
        <v>16.399999999999999</v>
      </c>
      <c r="BG739">
        <v>509</v>
      </c>
    </row>
    <row r="740" spans="1:59" x14ac:dyDescent="0.25">
      <c r="A740" t="s">
        <v>216</v>
      </c>
      <c r="B740">
        <v>7.94</v>
      </c>
      <c r="C740" t="s">
        <v>64</v>
      </c>
      <c r="E740" t="s">
        <v>70</v>
      </c>
      <c r="F740" t="s">
        <v>65</v>
      </c>
      <c r="G740" t="s">
        <v>66</v>
      </c>
      <c r="I740">
        <v>0.44</v>
      </c>
      <c r="M740" t="s">
        <v>69</v>
      </c>
      <c r="N740" t="s">
        <v>68</v>
      </c>
      <c r="O740" t="s">
        <v>68</v>
      </c>
      <c r="P740">
        <v>0</v>
      </c>
      <c r="R740">
        <v>0</v>
      </c>
      <c r="T740">
        <v>0</v>
      </c>
      <c r="U740">
        <v>0</v>
      </c>
      <c r="X740">
        <v>21.5</v>
      </c>
      <c r="BG740">
        <v>515</v>
      </c>
    </row>
    <row r="741" spans="1:59" x14ac:dyDescent="0.25">
      <c r="A741" t="s">
        <v>216</v>
      </c>
      <c r="AT741" t="s">
        <v>69</v>
      </c>
      <c r="AV741" t="s">
        <v>68</v>
      </c>
      <c r="AX741" t="s">
        <v>69</v>
      </c>
      <c r="AY741" t="s">
        <v>69</v>
      </c>
    </row>
    <row r="742" spans="1:59" x14ac:dyDescent="0.25">
      <c r="A742" t="s">
        <v>216</v>
      </c>
      <c r="B742">
        <v>8.15</v>
      </c>
      <c r="C742" t="s">
        <v>64</v>
      </c>
      <c r="E742" t="s">
        <v>70</v>
      </c>
      <c r="F742" t="s">
        <v>65</v>
      </c>
      <c r="G742" t="s">
        <v>66</v>
      </c>
      <c r="I742">
        <v>0.56000000000000005</v>
      </c>
      <c r="M742" t="s">
        <v>69</v>
      </c>
      <c r="N742" t="s">
        <v>68</v>
      </c>
      <c r="O742" t="s">
        <v>68</v>
      </c>
      <c r="P742">
        <v>0</v>
      </c>
      <c r="R742">
        <v>0</v>
      </c>
      <c r="T742">
        <v>0</v>
      </c>
      <c r="U742">
        <v>0</v>
      </c>
      <c r="X742">
        <v>12.2</v>
      </c>
      <c r="AE742" t="s">
        <v>69</v>
      </c>
      <c r="AF742">
        <v>0</v>
      </c>
      <c r="AG742">
        <v>0</v>
      </c>
      <c r="AH742">
        <v>0</v>
      </c>
      <c r="AI742">
        <v>0</v>
      </c>
      <c r="AJ742">
        <v>0</v>
      </c>
      <c r="AK742">
        <v>0</v>
      </c>
      <c r="AL742">
        <v>0</v>
      </c>
      <c r="AM742">
        <v>0</v>
      </c>
      <c r="AN742">
        <v>0</v>
      </c>
      <c r="AO742">
        <v>0</v>
      </c>
      <c r="BG742">
        <v>483</v>
      </c>
    </row>
    <row r="743" spans="1:59" x14ac:dyDescent="0.25">
      <c r="A743" t="s">
        <v>104</v>
      </c>
      <c r="B743">
        <v>7.83</v>
      </c>
      <c r="C743" t="s">
        <v>64</v>
      </c>
      <c r="E743">
        <v>0.03</v>
      </c>
      <c r="F743" t="s">
        <v>65</v>
      </c>
      <c r="G743" t="s">
        <v>66</v>
      </c>
      <c r="I743">
        <v>0.4</v>
      </c>
      <c r="J743">
        <v>3</v>
      </c>
      <c r="M743" t="s">
        <v>67</v>
      </c>
      <c r="N743">
        <v>120</v>
      </c>
      <c r="O743">
        <v>10</v>
      </c>
      <c r="P743">
        <v>0</v>
      </c>
      <c r="R743">
        <v>0</v>
      </c>
      <c r="T743">
        <v>0</v>
      </c>
      <c r="U743">
        <v>0</v>
      </c>
      <c r="X743">
        <v>6.8</v>
      </c>
      <c r="BG743">
        <v>470</v>
      </c>
    </row>
    <row r="744" spans="1:59" x14ac:dyDescent="0.25">
      <c r="A744" t="s">
        <v>104</v>
      </c>
      <c r="B744">
        <v>7.81</v>
      </c>
      <c r="C744" t="s">
        <v>64</v>
      </c>
      <c r="D744" t="s">
        <v>68</v>
      </c>
      <c r="E744">
        <v>0.02</v>
      </c>
      <c r="F744" t="s">
        <v>65</v>
      </c>
      <c r="G744" t="s">
        <v>66</v>
      </c>
      <c r="H744">
        <v>115</v>
      </c>
      <c r="I744">
        <v>0.36</v>
      </c>
      <c r="M744" t="s">
        <v>67</v>
      </c>
      <c r="N744" t="s">
        <v>68</v>
      </c>
      <c r="O744" t="s">
        <v>68</v>
      </c>
      <c r="P744">
        <v>0</v>
      </c>
      <c r="R744">
        <v>0</v>
      </c>
      <c r="T744">
        <v>0</v>
      </c>
      <c r="U744">
        <v>0</v>
      </c>
      <c r="X744">
        <v>12.3</v>
      </c>
      <c r="Y744" t="s">
        <v>68</v>
      </c>
      <c r="Z744" t="s">
        <v>71</v>
      </c>
      <c r="AB744" t="s">
        <v>68</v>
      </c>
      <c r="AC744" t="s">
        <v>64</v>
      </c>
      <c r="BC744" t="s">
        <v>72</v>
      </c>
      <c r="BE744">
        <v>7.4</v>
      </c>
      <c r="BG744">
        <v>453</v>
      </c>
    </row>
    <row r="745" spans="1:59" x14ac:dyDescent="0.25">
      <c r="A745" t="s">
        <v>104</v>
      </c>
      <c r="B745">
        <v>7.8</v>
      </c>
      <c r="C745" t="s">
        <v>64</v>
      </c>
      <c r="E745" t="s">
        <v>70</v>
      </c>
      <c r="F745" t="s">
        <v>65</v>
      </c>
      <c r="G745" t="s">
        <v>66</v>
      </c>
      <c r="I745">
        <v>0.4</v>
      </c>
      <c r="M745" t="s">
        <v>69</v>
      </c>
      <c r="N745" t="s">
        <v>68</v>
      </c>
      <c r="O745" t="s">
        <v>68</v>
      </c>
      <c r="P745">
        <v>0</v>
      </c>
      <c r="R745">
        <v>0</v>
      </c>
      <c r="T745">
        <v>0</v>
      </c>
      <c r="U745">
        <v>0</v>
      </c>
      <c r="X745">
        <v>21.3</v>
      </c>
      <c r="BG745">
        <v>460</v>
      </c>
    </row>
    <row r="746" spans="1:59" x14ac:dyDescent="0.25">
      <c r="A746" t="s">
        <v>104</v>
      </c>
      <c r="B746">
        <v>7.76</v>
      </c>
      <c r="C746" t="s">
        <v>64</v>
      </c>
      <c r="E746" t="s">
        <v>70</v>
      </c>
      <c r="F746" t="s">
        <v>65</v>
      </c>
      <c r="G746" t="s">
        <v>66</v>
      </c>
      <c r="I746">
        <v>0.36</v>
      </c>
      <c r="M746" t="s">
        <v>69</v>
      </c>
      <c r="N746" t="s">
        <v>68</v>
      </c>
      <c r="O746" t="s">
        <v>68</v>
      </c>
      <c r="P746">
        <v>0</v>
      </c>
      <c r="R746">
        <v>3</v>
      </c>
      <c r="T746">
        <v>0</v>
      </c>
      <c r="U746">
        <v>0</v>
      </c>
      <c r="X746">
        <v>18.600000000000001</v>
      </c>
      <c r="AE746" t="s">
        <v>69</v>
      </c>
      <c r="AF746">
        <v>0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0</v>
      </c>
      <c r="AM746">
        <v>0</v>
      </c>
      <c r="AN746">
        <v>0</v>
      </c>
      <c r="AO746">
        <v>0</v>
      </c>
      <c r="BG746">
        <v>485</v>
      </c>
    </row>
    <row r="747" spans="1:59" x14ac:dyDescent="0.25">
      <c r="A747" t="s">
        <v>104</v>
      </c>
      <c r="B747">
        <v>7.78</v>
      </c>
      <c r="C747" t="s">
        <v>64</v>
      </c>
      <c r="D747" t="s">
        <v>68</v>
      </c>
      <c r="E747">
        <v>0.03</v>
      </c>
      <c r="F747" t="s">
        <v>65</v>
      </c>
      <c r="G747">
        <v>27</v>
      </c>
      <c r="I747">
        <v>0.46</v>
      </c>
      <c r="J747">
        <v>3</v>
      </c>
      <c r="N747" t="s">
        <v>68</v>
      </c>
      <c r="O747" t="s">
        <v>68</v>
      </c>
      <c r="P747">
        <v>0</v>
      </c>
      <c r="R747">
        <v>8</v>
      </c>
      <c r="T747">
        <v>0</v>
      </c>
      <c r="U747">
        <v>0</v>
      </c>
      <c r="X747">
        <v>16</v>
      </c>
      <c r="BG747">
        <v>483</v>
      </c>
    </row>
    <row r="748" spans="1:59" x14ac:dyDescent="0.25">
      <c r="A748" t="s">
        <v>104</v>
      </c>
      <c r="N748" t="s">
        <v>68</v>
      </c>
      <c r="T748">
        <v>0</v>
      </c>
      <c r="U748">
        <v>0</v>
      </c>
    </row>
    <row r="749" spans="1:59" x14ac:dyDescent="0.25">
      <c r="A749" t="s">
        <v>104</v>
      </c>
      <c r="B749">
        <v>7.96</v>
      </c>
      <c r="C749" t="s">
        <v>64</v>
      </c>
      <c r="D749" t="s">
        <v>68</v>
      </c>
      <c r="E749">
        <v>0.04</v>
      </c>
      <c r="F749" t="s">
        <v>65</v>
      </c>
      <c r="G749">
        <v>19</v>
      </c>
      <c r="I749">
        <v>0.4</v>
      </c>
      <c r="J749">
        <v>3</v>
      </c>
      <c r="N749" t="s">
        <v>68</v>
      </c>
      <c r="T749">
        <v>0</v>
      </c>
      <c r="U749">
        <v>0</v>
      </c>
      <c r="X749">
        <v>17.399999999999999</v>
      </c>
      <c r="BG749">
        <v>483</v>
      </c>
    </row>
    <row r="750" spans="1:59" x14ac:dyDescent="0.25">
      <c r="A750" t="s">
        <v>104</v>
      </c>
      <c r="B750">
        <v>7.8</v>
      </c>
      <c r="C750" t="s">
        <v>64</v>
      </c>
      <c r="E750">
        <v>0.03</v>
      </c>
      <c r="F750">
        <v>57</v>
      </c>
      <c r="G750">
        <v>48</v>
      </c>
      <c r="I750">
        <v>0.4</v>
      </c>
      <c r="M750" t="s">
        <v>67</v>
      </c>
      <c r="N750" t="s">
        <v>68</v>
      </c>
      <c r="T750">
        <v>0</v>
      </c>
      <c r="U750">
        <v>0</v>
      </c>
      <c r="X750">
        <v>17.100000000000001</v>
      </c>
      <c r="BG750">
        <v>485</v>
      </c>
    </row>
    <row r="751" spans="1:59" x14ac:dyDescent="0.25">
      <c r="A751" t="s">
        <v>104</v>
      </c>
      <c r="N751" t="s">
        <v>68</v>
      </c>
      <c r="T751">
        <v>0</v>
      </c>
      <c r="U751">
        <v>0</v>
      </c>
    </row>
    <row r="752" spans="1:59" x14ac:dyDescent="0.25">
      <c r="A752" t="s">
        <v>104</v>
      </c>
      <c r="N752" t="s">
        <v>68</v>
      </c>
      <c r="T752">
        <v>0</v>
      </c>
      <c r="U752">
        <v>0</v>
      </c>
    </row>
    <row r="753" spans="1:62" x14ac:dyDescent="0.25">
      <c r="A753" t="s">
        <v>104</v>
      </c>
      <c r="B753">
        <v>7.84</v>
      </c>
      <c r="C753" t="s">
        <v>64</v>
      </c>
      <c r="E753">
        <v>0.03</v>
      </c>
      <c r="F753" t="s">
        <v>65</v>
      </c>
      <c r="G753">
        <v>12</v>
      </c>
      <c r="I753">
        <v>0.48</v>
      </c>
      <c r="M753" t="s">
        <v>67</v>
      </c>
      <c r="N753" t="s">
        <v>68</v>
      </c>
      <c r="O753" t="s">
        <v>68</v>
      </c>
      <c r="R753">
        <v>0</v>
      </c>
      <c r="S753">
        <v>1.21</v>
      </c>
      <c r="T753">
        <v>0</v>
      </c>
      <c r="U753">
        <v>0</v>
      </c>
      <c r="X753">
        <v>18.8</v>
      </c>
      <c r="BG753">
        <v>477</v>
      </c>
      <c r="BH753">
        <v>36.700000000000003</v>
      </c>
      <c r="BI753">
        <v>27.4</v>
      </c>
    </row>
    <row r="754" spans="1:62" x14ac:dyDescent="0.25">
      <c r="A754" t="s">
        <v>104</v>
      </c>
      <c r="B754">
        <v>7.96</v>
      </c>
      <c r="C754" t="s">
        <v>64</v>
      </c>
      <c r="D754" t="s">
        <v>68</v>
      </c>
      <c r="E754">
        <v>0.03</v>
      </c>
      <c r="F754" t="s">
        <v>65</v>
      </c>
      <c r="G754">
        <v>12</v>
      </c>
      <c r="I754">
        <v>0.44</v>
      </c>
      <c r="J754">
        <v>3</v>
      </c>
      <c r="K754">
        <v>0.12</v>
      </c>
      <c r="L754" t="s">
        <v>77</v>
      </c>
      <c r="N754" t="s">
        <v>68</v>
      </c>
      <c r="Q754">
        <v>34.200000000000003</v>
      </c>
      <c r="T754">
        <v>0</v>
      </c>
      <c r="U754">
        <v>0</v>
      </c>
      <c r="V754" t="s">
        <v>64</v>
      </c>
      <c r="W754" t="s">
        <v>65</v>
      </c>
      <c r="X754">
        <v>18.399999999999999</v>
      </c>
      <c r="AA754" t="s">
        <v>67</v>
      </c>
      <c r="AD754" t="s">
        <v>69</v>
      </c>
      <c r="AP754" t="s">
        <v>78</v>
      </c>
      <c r="AQ754" t="s">
        <v>79</v>
      </c>
      <c r="AR754" t="s">
        <v>80</v>
      </c>
      <c r="AS754" t="s">
        <v>81</v>
      </c>
      <c r="AT754" t="s">
        <v>82</v>
      </c>
      <c r="AV754" t="s">
        <v>68</v>
      </c>
      <c r="AW754" t="s">
        <v>70</v>
      </c>
      <c r="AX754" t="s">
        <v>68</v>
      </c>
      <c r="AY754" t="s">
        <v>68</v>
      </c>
      <c r="AZ754">
        <v>10.5</v>
      </c>
      <c r="BA754" t="s">
        <v>83</v>
      </c>
      <c r="BB754" t="s">
        <v>106</v>
      </c>
      <c r="BD754" t="s">
        <v>84</v>
      </c>
      <c r="BF754" t="s">
        <v>81</v>
      </c>
      <c r="BG754">
        <v>498</v>
      </c>
      <c r="BJ754" t="s">
        <v>85</v>
      </c>
    </row>
    <row r="755" spans="1:62" x14ac:dyDescent="0.25">
      <c r="A755" t="s">
        <v>104</v>
      </c>
      <c r="B755">
        <v>7.98</v>
      </c>
      <c r="C755" t="s">
        <v>64</v>
      </c>
      <c r="E755">
        <v>0.03</v>
      </c>
      <c r="F755" t="s">
        <v>65</v>
      </c>
      <c r="G755" t="s">
        <v>66</v>
      </c>
      <c r="I755">
        <v>0.42</v>
      </c>
      <c r="M755" t="s">
        <v>67</v>
      </c>
      <c r="N755" t="s">
        <v>68</v>
      </c>
      <c r="O755" t="s">
        <v>68</v>
      </c>
      <c r="P755">
        <v>0</v>
      </c>
      <c r="R755">
        <v>0</v>
      </c>
      <c r="T755">
        <v>0</v>
      </c>
      <c r="U755">
        <v>0</v>
      </c>
      <c r="X755">
        <v>18.8</v>
      </c>
      <c r="BG755">
        <v>484</v>
      </c>
    </row>
    <row r="756" spans="1:62" x14ac:dyDescent="0.25">
      <c r="A756" t="s">
        <v>104</v>
      </c>
      <c r="B756">
        <v>7.86</v>
      </c>
      <c r="C756" t="s">
        <v>64</v>
      </c>
      <c r="D756" t="s">
        <v>68</v>
      </c>
      <c r="E756">
        <v>0.03</v>
      </c>
      <c r="F756" t="s">
        <v>65</v>
      </c>
      <c r="G756" t="s">
        <v>66</v>
      </c>
      <c r="I756">
        <v>0.46</v>
      </c>
      <c r="J756">
        <v>3</v>
      </c>
      <c r="N756" t="s">
        <v>68</v>
      </c>
      <c r="T756">
        <v>0</v>
      </c>
      <c r="U756">
        <v>0</v>
      </c>
      <c r="X756">
        <v>19.600000000000001</v>
      </c>
      <c r="BG756">
        <v>485</v>
      </c>
    </row>
    <row r="757" spans="1:62" x14ac:dyDescent="0.25">
      <c r="A757" t="s">
        <v>104</v>
      </c>
      <c r="N757" t="s">
        <v>68</v>
      </c>
      <c r="T757">
        <v>0</v>
      </c>
      <c r="U757">
        <v>0</v>
      </c>
    </row>
    <row r="758" spans="1:62" x14ac:dyDescent="0.25">
      <c r="A758" t="s">
        <v>104</v>
      </c>
      <c r="B758">
        <v>7.79</v>
      </c>
      <c r="C758" t="s">
        <v>64</v>
      </c>
      <c r="D758" t="s">
        <v>68</v>
      </c>
      <c r="E758" t="s">
        <v>70</v>
      </c>
      <c r="F758" t="s">
        <v>65</v>
      </c>
      <c r="G758" t="s">
        <v>66</v>
      </c>
      <c r="I758">
        <v>0.48</v>
      </c>
      <c r="J758">
        <v>2</v>
      </c>
      <c r="N758" t="s">
        <v>68</v>
      </c>
      <c r="T758">
        <v>0</v>
      </c>
      <c r="U758">
        <v>0</v>
      </c>
      <c r="X758">
        <v>20</v>
      </c>
      <c r="BG758">
        <v>476</v>
      </c>
    </row>
    <row r="759" spans="1:62" x14ac:dyDescent="0.25">
      <c r="A759" t="s">
        <v>104</v>
      </c>
      <c r="N759" t="s">
        <v>68</v>
      </c>
      <c r="T759">
        <v>0</v>
      </c>
      <c r="U759">
        <v>0</v>
      </c>
      <c r="X759">
        <v>19.899999999999999</v>
      </c>
      <c r="BG759">
        <v>473</v>
      </c>
    </row>
    <row r="760" spans="1:62" x14ac:dyDescent="0.25">
      <c r="A760" t="s">
        <v>104</v>
      </c>
      <c r="B760">
        <v>7.81</v>
      </c>
      <c r="C760" t="s">
        <v>64</v>
      </c>
      <c r="D760" t="s">
        <v>68</v>
      </c>
      <c r="E760">
        <v>0.01</v>
      </c>
      <c r="F760" t="s">
        <v>65</v>
      </c>
      <c r="G760" t="s">
        <v>66</v>
      </c>
      <c r="I760">
        <v>0.42</v>
      </c>
      <c r="J760">
        <v>3</v>
      </c>
      <c r="N760" t="s">
        <v>68</v>
      </c>
      <c r="T760">
        <v>0</v>
      </c>
      <c r="U760">
        <v>0</v>
      </c>
      <c r="X760">
        <v>21.5</v>
      </c>
      <c r="BG760">
        <v>463</v>
      </c>
    </row>
    <row r="761" spans="1:62" x14ac:dyDescent="0.25">
      <c r="A761" t="s">
        <v>104</v>
      </c>
      <c r="N761" t="s">
        <v>68</v>
      </c>
      <c r="T761">
        <v>0</v>
      </c>
      <c r="U761">
        <v>13</v>
      </c>
    </row>
    <row r="762" spans="1:62" x14ac:dyDescent="0.25">
      <c r="A762" t="s">
        <v>104</v>
      </c>
      <c r="B762">
        <v>7.74</v>
      </c>
      <c r="C762" t="s">
        <v>64</v>
      </c>
      <c r="D762" t="s">
        <v>68</v>
      </c>
      <c r="E762" t="s">
        <v>70</v>
      </c>
      <c r="F762" t="s">
        <v>65</v>
      </c>
      <c r="G762" t="s">
        <v>66</v>
      </c>
      <c r="I762">
        <v>0.2</v>
      </c>
      <c r="J762">
        <v>3</v>
      </c>
      <c r="N762" t="s">
        <v>68</v>
      </c>
      <c r="T762">
        <v>0</v>
      </c>
      <c r="U762">
        <v>0</v>
      </c>
      <c r="X762">
        <v>20.2</v>
      </c>
      <c r="BG762">
        <v>475</v>
      </c>
    </row>
    <row r="763" spans="1:62" x14ac:dyDescent="0.25">
      <c r="A763" t="s">
        <v>104</v>
      </c>
      <c r="B763">
        <v>7.77</v>
      </c>
      <c r="C763" t="s">
        <v>64</v>
      </c>
      <c r="D763" t="s">
        <v>68</v>
      </c>
      <c r="E763" t="s">
        <v>70</v>
      </c>
      <c r="F763" t="s">
        <v>65</v>
      </c>
      <c r="G763" t="s">
        <v>66</v>
      </c>
      <c r="I763">
        <v>0.4</v>
      </c>
      <c r="J763">
        <v>5</v>
      </c>
      <c r="N763" t="s">
        <v>68</v>
      </c>
      <c r="T763">
        <v>0</v>
      </c>
      <c r="U763">
        <v>0</v>
      </c>
      <c r="X763">
        <v>20</v>
      </c>
      <c r="BG763">
        <v>471</v>
      </c>
    </row>
    <row r="764" spans="1:62" x14ac:dyDescent="0.25">
      <c r="A764" t="s">
        <v>104</v>
      </c>
      <c r="B764">
        <v>7.75</v>
      </c>
      <c r="C764" t="s">
        <v>64</v>
      </c>
      <c r="D764" t="s">
        <v>68</v>
      </c>
      <c r="E764" t="s">
        <v>70</v>
      </c>
      <c r="F764" t="s">
        <v>65</v>
      </c>
      <c r="G764">
        <v>12</v>
      </c>
      <c r="I764">
        <v>0.42</v>
      </c>
      <c r="J764">
        <v>2</v>
      </c>
      <c r="N764" t="s">
        <v>68</v>
      </c>
      <c r="T764">
        <v>0</v>
      </c>
      <c r="U764">
        <v>0</v>
      </c>
      <c r="X764">
        <v>18.3</v>
      </c>
      <c r="BG764">
        <v>504</v>
      </c>
    </row>
    <row r="765" spans="1:62" x14ac:dyDescent="0.25">
      <c r="A765" t="s">
        <v>104</v>
      </c>
      <c r="N765" t="s">
        <v>68</v>
      </c>
      <c r="T765">
        <v>0</v>
      </c>
      <c r="U765">
        <v>0</v>
      </c>
    </row>
    <row r="766" spans="1:62" x14ac:dyDescent="0.25">
      <c r="A766" t="s">
        <v>104</v>
      </c>
      <c r="B766">
        <v>7.87</v>
      </c>
      <c r="C766" t="s">
        <v>64</v>
      </c>
      <c r="E766" t="s">
        <v>70</v>
      </c>
      <c r="F766" t="s">
        <v>65</v>
      </c>
      <c r="G766" t="s">
        <v>66</v>
      </c>
      <c r="I766">
        <v>0.48</v>
      </c>
      <c r="M766">
        <v>0.19</v>
      </c>
      <c r="N766" t="s">
        <v>68</v>
      </c>
      <c r="T766">
        <v>0</v>
      </c>
      <c r="U766">
        <v>0</v>
      </c>
      <c r="X766">
        <v>18.7</v>
      </c>
      <c r="BG766">
        <v>492</v>
      </c>
    </row>
    <row r="767" spans="1:62" x14ac:dyDescent="0.25">
      <c r="A767" t="s">
        <v>104</v>
      </c>
      <c r="B767">
        <v>7.98</v>
      </c>
      <c r="C767" t="s">
        <v>64</v>
      </c>
      <c r="D767" t="s">
        <v>68</v>
      </c>
      <c r="E767" t="s">
        <v>70</v>
      </c>
      <c r="F767" t="s">
        <v>65</v>
      </c>
      <c r="G767" t="s">
        <v>66</v>
      </c>
      <c r="I767">
        <v>0.52</v>
      </c>
      <c r="J767">
        <v>3</v>
      </c>
      <c r="N767" t="s">
        <v>68</v>
      </c>
      <c r="O767" t="s">
        <v>68</v>
      </c>
      <c r="P767">
        <v>0</v>
      </c>
      <c r="R767">
        <v>2</v>
      </c>
      <c r="T767">
        <v>0</v>
      </c>
      <c r="U767">
        <v>0</v>
      </c>
      <c r="X767">
        <v>17.2</v>
      </c>
      <c r="BG767">
        <v>475</v>
      </c>
    </row>
    <row r="768" spans="1:62" x14ac:dyDescent="0.25">
      <c r="A768" t="s">
        <v>104</v>
      </c>
      <c r="N768" t="s">
        <v>68</v>
      </c>
      <c r="T768">
        <v>0</v>
      </c>
      <c r="U768">
        <v>0</v>
      </c>
    </row>
    <row r="769" spans="1:59" x14ac:dyDescent="0.25">
      <c r="A769" t="s">
        <v>104</v>
      </c>
      <c r="N769" t="s">
        <v>68</v>
      </c>
      <c r="O769" t="s">
        <v>68</v>
      </c>
      <c r="P769">
        <v>0</v>
      </c>
      <c r="R769">
        <v>0</v>
      </c>
      <c r="T769">
        <v>0</v>
      </c>
      <c r="U769">
        <v>0</v>
      </c>
      <c r="X769">
        <v>19.5</v>
      </c>
      <c r="BG769">
        <v>474</v>
      </c>
    </row>
    <row r="770" spans="1:59" x14ac:dyDescent="0.25">
      <c r="A770" t="s">
        <v>104</v>
      </c>
      <c r="B770">
        <v>7.89</v>
      </c>
      <c r="C770" t="s">
        <v>64</v>
      </c>
      <c r="D770" t="s">
        <v>68</v>
      </c>
      <c r="E770">
        <v>0.02</v>
      </c>
      <c r="F770" t="s">
        <v>65</v>
      </c>
      <c r="G770" t="s">
        <v>66</v>
      </c>
      <c r="I770">
        <v>0.56000000000000005</v>
      </c>
      <c r="J770">
        <v>4</v>
      </c>
      <c r="N770" t="s">
        <v>68</v>
      </c>
      <c r="T770">
        <v>0</v>
      </c>
      <c r="U770">
        <v>0</v>
      </c>
      <c r="X770">
        <v>16.7</v>
      </c>
      <c r="BG770">
        <v>481</v>
      </c>
    </row>
    <row r="771" spans="1:59" x14ac:dyDescent="0.25">
      <c r="A771" t="s">
        <v>104</v>
      </c>
      <c r="N771" t="s">
        <v>68</v>
      </c>
      <c r="T771">
        <v>0</v>
      </c>
      <c r="U771">
        <v>0</v>
      </c>
      <c r="X771">
        <v>18.3</v>
      </c>
      <c r="BG771">
        <v>476</v>
      </c>
    </row>
    <row r="772" spans="1:59" x14ac:dyDescent="0.25">
      <c r="A772" t="s">
        <v>159</v>
      </c>
      <c r="B772">
        <v>7.53</v>
      </c>
      <c r="C772" t="s">
        <v>64</v>
      </c>
      <c r="E772">
        <v>0.01</v>
      </c>
      <c r="F772" t="s">
        <v>65</v>
      </c>
      <c r="G772" t="s">
        <v>66</v>
      </c>
      <c r="I772">
        <v>0.46</v>
      </c>
      <c r="J772">
        <v>5</v>
      </c>
      <c r="M772" t="s">
        <v>67</v>
      </c>
      <c r="N772" t="s">
        <v>68</v>
      </c>
      <c r="O772" t="s">
        <v>68</v>
      </c>
      <c r="P772">
        <v>0</v>
      </c>
      <c r="R772">
        <v>0</v>
      </c>
      <c r="T772">
        <v>0</v>
      </c>
      <c r="U772">
        <v>0</v>
      </c>
      <c r="X772">
        <v>8.4</v>
      </c>
      <c r="BG772">
        <v>550</v>
      </c>
    </row>
    <row r="773" spans="1:59" x14ac:dyDescent="0.25">
      <c r="A773" t="s">
        <v>159</v>
      </c>
      <c r="B773">
        <v>7.54</v>
      </c>
      <c r="C773" t="s">
        <v>64</v>
      </c>
      <c r="D773" t="s">
        <v>68</v>
      </c>
      <c r="E773">
        <v>0.01</v>
      </c>
      <c r="F773" t="s">
        <v>65</v>
      </c>
      <c r="G773" t="s">
        <v>66</v>
      </c>
      <c r="H773">
        <v>182</v>
      </c>
      <c r="I773">
        <v>0.42</v>
      </c>
      <c r="M773" t="s">
        <v>67</v>
      </c>
      <c r="N773" t="s">
        <v>68</v>
      </c>
      <c r="O773" t="s">
        <v>68</v>
      </c>
      <c r="P773">
        <v>0</v>
      </c>
      <c r="R773">
        <v>0</v>
      </c>
      <c r="T773">
        <v>0</v>
      </c>
      <c r="U773">
        <v>0</v>
      </c>
      <c r="X773">
        <v>13.8</v>
      </c>
      <c r="Y773" t="s">
        <v>68</v>
      </c>
      <c r="Z773" t="s">
        <v>71</v>
      </c>
      <c r="AB773" t="s">
        <v>68</v>
      </c>
      <c r="AC773" t="s">
        <v>64</v>
      </c>
      <c r="AE773" t="s">
        <v>69</v>
      </c>
      <c r="AF773">
        <v>0</v>
      </c>
      <c r="AG773">
        <v>0</v>
      </c>
      <c r="AH773">
        <v>0</v>
      </c>
      <c r="AI773">
        <v>0</v>
      </c>
      <c r="AJ773">
        <v>0</v>
      </c>
      <c r="AK773">
        <v>0</v>
      </c>
      <c r="AL773">
        <v>0</v>
      </c>
      <c r="AM773">
        <v>0</v>
      </c>
      <c r="AN773">
        <v>0</v>
      </c>
      <c r="AO773">
        <v>0</v>
      </c>
      <c r="BC773" t="s">
        <v>72</v>
      </c>
      <c r="BE773" t="s">
        <v>71</v>
      </c>
      <c r="BG773">
        <v>516</v>
      </c>
    </row>
    <row r="774" spans="1:59" x14ac:dyDescent="0.25">
      <c r="A774" t="s">
        <v>159</v>
      </c>
      <c r="B774">
        <v>7.59</v>
      </c>
      <c r="C774" t="s">
        <v>64</v>
      </c>
      <c r="D774" t="s">
        <v>68</v>
      </c>
      <c r="E774">
        <v>0.01</v>
      </c>
      <c r="F774" t="s">
        <v>65</v>
      </c>
      <c r="G774" t="s">
        <v>66</v>
      </c>
      <c r="H774">
        <v>187</v>
      </c>
      <c r="I774">
        <v>0.46</v>
      </c>
      <c r="M774" t="s">
        <v>67</v>
      </c>
      <c r="N774" t="s">
        <v>68</v>
      </c>
      <c r="O774" t="s">
        <v>68</v>
      </c>
      <c r="P774">
        <v>0</v>
      </c>
      <c r="R774">
        <v>0</v>
      </c>
      <c r="T774">
        <v>0</v>
      </c>
      <c r="U774">
        <v>0</v>
      </c>
      <c r="X774">
        <v>14.5</v>
      </c>
      <c r="Y774">
        <v>1.7</v>
      </c>
      <c r="Z774" t="s">
        <v>71</v>
      </c>
      <c r="AB774" t="s">
        <v>68</v>
      </c>
      <c r="AC774">
        <v>0.03</v>
      </c>
      <c r="AE774" t="s">
        <v>69</v>
      </c>
      <c r="AF774">
        <v>0</v>
      </c>
      <c r="AG774">
        <v>0</v>
      </c>
      <c r="AH774">
        <v>0</v>
      </c>
      <c r="AI774">
        <v>0</v>
      </c>
      <c r="AJ774">
        <v>0</v>
      </c>
      <c r="AK774">
        <v>0</v>
      </c>
      <c r="AL774">
        <v>0</v>
      </c>
      <c r="AM774">
        <v>0</v>
      </c>
      <c r="AN774">
        <v>0</v>
      </c>
      <c r="AO774">
        <v>0</v>
      </c>
      <c r="BC774" t="s">
        <v>72</v>
      </c>
      <c r="BE774" t="s">
        <v>71</v>
      </c>
      <c r="BG774">
        <v>546</v>
      </c>
    </row>
    <row r="775" spans="1:59" x14ac:dyDescent="0.25">
      <c r="A775" t="s">
        <v>159</v>
      </c>
      <c r="B775">
        <v>7.52</v>
      </c>
      <c r="C775" t="s">
        <v>64</v>
      </c>
      <c r="E775" t="s">
        <v>70</v>
      </c>
      <c r="F775" t="s">
        <v>65</v>
      </c>
      <c r="G775" t="s">
        <v>66</v>
      </c>
      <c r="I775">
        <v>0.4</v>
      </c>
      <c r="M775" t="s">
        <v>69</v>
      </c>
      <c r="N775" t="s">
        <v>68</v>
      </c>
      <c r="O775" t="s">
        <v>68</v>
      </c>
      <c r="P775">
        <v>0</v>
      </c>
      <c r="R775">
        <v>0</v>
      </c>
      <c r="T775">
        <v>0</v>
      </c>
      <c r="U775">
        <v>0</v>
      </c>
      <c r="X775">
        <v>17.3</v>
      </c>
      <c r="BG775">
        <v>544</v>
      </c>
    </row>
    <row r="776" spans="1:59" x14ac:dyDescent="0.25">
      <c r="A776" t="s">
        <v>159</v>
      </c>
      <c r="B776">
        <v>7.61</v>
      </c>
      <c r="C776" t="s">
        <v>64</v>
      </c>
      <c r="E776" t="s">
        <v>70</v>
      </c>
      <c r="F776" t="s">
        <v>65</v>
      </c>
      <c r="G776">
        <v>12</v>
      </c>
      <c r="I776">
        <v>0.54</v>
      </c>
      <c r="M776" t="s">
        <v>69</v>
      </c>
      <c r="N776" t="s">
        <v>68</v>
      </c>
      <c r="O776" t="s">
        <v>68</v>
      </c>
      <c r="P776">
        <v>0</v>
      </c>
      <c r="R776">
        <v>0</v>
      </c>
      <c r="T776">
        <v>0</v>
      </c>
      <c r="U776">
        <v>0</v>
      </c>
      <c r="X776">
        <v>13.7</v>
      </c>
      <c r="BG776">
        <v>548</v>
      </c>
    </row>
    <row r="777" spans="1:59" x14ac:dyDescent="0.25">
      <c r="A777" t="s">
        <v>157</v>
      </c>
      <c r="B777">
        <v>7.62</v>
      </c>
      <c r="C777" t="s">
        <v>64</v>
      </c>
      <c r="E777">
        <v>0.01</v>
      </c>
      <c r="F777" t="s">
        <v>65</v>
      </c>
      <c r="G777" t="s">
        <v>66</v>
      </c>
      <c r="I777">
        <v>0.28000000000000003</v>
      </c>
      <c r="M777" t="s">
        <v>67</v>
      </c>
      <c r="N777" t="s">
        <v>68</v>
      </c>
      <c r="O777" t="s">
        <v>68</v>
      </c>
      <c r="P777">
        <v>0</v>
      </c>
      <c r="R777">
        <v>0</v>
      </c>
      <c r="T777">
        <v>0</v>
      </c>
      <c r="U777">
        <v>0</v>
      </c>
      <c r="X777">
        <v>9.1</v>
      </c>
      <c r="BG777">
        <v>533</v>
      </c>
    </row>
    <row r="778" spans="1:59" x14ac:dyDescent="0.25">
      <c r="A778" t="s">
        <v>157</v>
      </c>
      <c r="B778">
        <v>7.64</v>
      </c>
      <c r="C778" t="s">
        <v>64</v>
      </c>
      <c r="E778" t="s">
        <v>70</v>
      </c>
      <c r="F778" t="s">
        <v>65</v>
      </c>
      <c r="G778" t="s">
        <v>66</v>
      </c>
      <c r="I778">
        <v>0.34</v>
      </c>
      <c r="M778" t="s">
        <v>67</v>
      </c>
      <c r="N778" t="s">
        <v>68</v>
      </c>
      <c r="O778" t="s">
        <v>68</v>
      </c>
      <c r="P778">
        <v>0</v>
      </c>
      <c r="R778">
        <v>0</v>
      </c>
      <c r="T778">
        <v>0</v>
      </c>
      <c r="U778">
        <v>0</v>
      </c>
      <c r="X778">
        <v>16.2</v>
      </c>
      <c r="AE778" t="s">
        <v>69</v>
      </c>
      <c r="AF778">
        <v>0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0</v>
      </c>
      <c r="AM778">
        <v>0</v>
      </c>
      <c r="AN778">
        <v>0</v>
      </c>
      <c r="AO778">
        <v>0</v>
      </c>
      <c r="BG778">
        <v>533</v>
      </c>
    </row>
    <row r="779" spans="1:59" x14ac:dyDescent="0.25">
      <c r="A779" t="s">
        <v>157</v>
      </c>
      <c r="B779">
        <v>7.7</v>
      </c>
      <c r="C779" t="s">
        <v>64</v>
      </c>
      <c r="E779" t="s">
        <v>70</v>
      </c>
      <c r="F779" t="s">
        <v>65</v>
      </c>
      <c r="G779" t="s">
        <v>66</v>
      </c>
      <c r="I779">
        <v>0.2</v>
      </c>
      <c r="M779">
        <v>0.25</v>
      </c>
      <c r="N779" t="s">
        <v>68</v>
      </c>
      <c r="O779" t="s">
        <v>68</v>
      </c>
      <c r="P779">
        <v>0</v>
      </c>
      <c r="R779">
        <v>0</v>
      </c>
      <c r="T779">
        <v>0</v>
      </c>
      <c r="U779">
        <v>0</v>
      </c>
      <c r="X779">
        <v>19.7</v>
      </c>
      <c r="BG779">
        <v>549</v>
      </c>
    </row>
    <row r="780" spans="1:59" x14ac:dyDescent="0.25">
      <c r="A780" t="s">
        <v>157</v>
      </c>
      <c r="B780">
        <v>7.83</v>
      </c>
      <c r="C780" t="s">
        <v>64</v>
      </c>
      <c r="E780" t="s">
        <v>70</v>
      </c>
      <c r="F780" t="s">
        <v>65</v>
      </c>
      <c r="G780" t="s">
        <v>66</v>
      </c>
      <c r="I780">
        <v>0.32</v>
      </c>
      <c r="M780">
        <v>0.13</v>
      </c>
      <c r="N780" t="s">
        <v>68</v>
      </c>
      <c r="O780" t="s">
        <v>68</v>
      </c>
      <c r="P780">
        <v>0</v>
      </c>
      <c r="R780">
        <v>0</v>
      </c>
      <c r="T780">
        <v>0</v>
      </c>
      <c r="U780">
        <v>0</v>
      </c>
      <c r="X780">
        <v>13.3</v>
      </c>
      <c r="BG780">
        <v>543</v>
      </c>
    </row>
    <row r="781" spans="1:59" x14ac:dyDescent="0.25">
      <c r="A781" t="s">
        <v>145</v>
      </c>
      <c r="B781">
        <v>7.98</v>
      </c>
      <c r="C781" t="s">
        <v>64</v>
      </c>
      <c r="E781">
        <v>0.01</v>
      </c>
      <c r="F781" t="s">
        <v>65</v>
      </c>
      <c r="G781" t="s">
        <v>66</v>
      </c>
      <c r="I781">
        <v>0.48</v>
      </c>
      <c r="M781" t="s">
        <v>67</v>
      </c>
      <c r="N781" t="s">
        <v>68</v>
      </c>
      <c r="O781" t="s">
        <v>68</v>
      </c>
      <c r="P781">
        <v>0</v>
      </c>
      <c r="R781">
        <v>0</v>
      </c>
      <c r="T781">
        <v>0</v>
      </c>
      <c r="U781">
        <v>0</v>
      </c>
      <c r="X781">
        <v>10.6</v>
      </c>
      <c r="BG781">
        <v>496</v>
      </c>
    </row>
    <row r="782" spans="1:59" x14ac:dyDescent="0.25">
      <c r="A782" t="s">
        <v>145</v>
      </c>
      <c r="B782">
        <v>8.02</v>
      </c>
      <c r="C782" t="s">
        <v>64</v>
      </c>
      <c r="D782">
        <v>1.3</v>
      </c>
      <c r="E782" t="s">
        <v>70</v>
      </c>
      <c r="F782">
        <v>41</v>
      </c>
      <c r="G782">
        <v>34</v>
      </c>
      <c r="H782">
        <v>139</v>
      </c>
      <c r="I782">
        <v>0.52</v>
      </c>
      <c r="L782">
        <v>44</v>
      </c>
      <c r="M782">
        <v>4</v>
      </c>
      <c r="N782">
        <v>60</v>
      </c>
      <c r="O782" t="s">
        <v>68</v>
      </c>
      <c r="P782">
        <v>40</v>
      </c>
      <c r="R782">
        <v>0</v>
      </c>
      <c r="T782">
        <v>0</v>
      </c>
      <c r="U782" t="s">
        <v>99</v>
      </c>
      <c r="X782">
        <v>20.3</v>
      </c>
      <c r="Y782" t="s">
        <v>68</v>
      </c>
      <c r="Z782" t="s">
        <v>71</v>
      </c>
      <c r="AB782" t="s">
        <v>68</v>
      </c>
      <c r="AC782" t="s">
        <v>64</v>
      </c>
      <c r="AE782" t="s">
        <v>69</v>
      </c>
      <c r="AF782">
        <v>0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10</v>
      </c>
      <c r="AN782">
        <v>0</v>
      </c>
      <c r="AO782">
        <v>0</v>
      </c>
      <c r="AV782" t="s">
        <v>68</v>
      </c>
      <c r="AX782" t="s">
        <v>146</v>
      </c>
      <c r="AY782" t="s">
        <v>69</v>
      </c>
      <c r="BC782" t="s">
        <v>72</v>
      </c>
      <c r="BE782" t="s">
        <v>71</v>
      </c>
      <c r="BG782">
        <v>495</v>
      </c>
    </row>
    <row r="783" spans="1:59" x14ac:dyDescent="0.25">
      <c r="A783" t="s">
        <v>145</v>
      </c>
      <c r="N783" t="s">
        <v>99</v>
      </c>
      <c r="O783" t="s">
        <v>99</v>
      </c>
      <c r="P783">
        <v>60</v>
      </c>
      <c r="R783">
        <v>0</v>
      </c>
      <c r="T783">
        <v>14</v>
      </c>
      <c r="U783" t="s">
        <v>99</v>
      </c>
      <c r="X783">
        <v>23.1</v>
      </c>
      <c r="AE783">
        <v>0.2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0</v>
      </c>
      <c r="AN783">
        <v>0</v>
      </c>
      <c r="AO783">
        <v>0</v>
      </c>
      <c r="BG783">
        <v>497</v>
      </c>
    </row>
    <row r="784" spans="1:59" x14ac:dyDescent="0.25">
      <c r="A784" t="s">
        <v>145</v>
      </c>
      <c r="B784">
        <v>8.07</v>
      </c>
      <c r="C784" t="s">
        <v>64</v>
      </c>
      <c r="E784" t="s">
        <v>70</v>
      </c>
      <c r="F784" t="s">
        <v>65</v>
      </c>
      <c r="G784">
        <v>12</v>
      </c>
      <c r="I784">
        <v>1.06</v>
      </c>
      <c r="M784">
        <v>0.43</v>
      </c>
      <c r="N784">
        <v>280</v>
      </c>
      <c r="O784">
        <v>160</v>
      </c>
      <c r="P784">
        <v>0</v>
      </c>
      <c r="R784">
        <v>0</v>
      </c>
      <c r="T784">
        <v>0</v>
      </c>
      <c r="U784">
        <v>50</v>
      </c>
      <c r="X784">
        <v>22.3</v>
      </c>
      <c r="BG784">
        <v>508</v>
      </c>
    </row>
    <row r="785" spans="1:61" x14ac:dyDescent="0.25">
      <c r="A785" t="s">
        <v>145</v>
      </c>
      <c r="AT785" t="s">
        <v>69</v>
      </c>
      <c r="AV785" t="s">
        <v>68</v>
      </c>
      <c r="AX785" t="s">
        <v>69</v>
      </c>
      <c r="AY785" t="s">
        <v>69</v>
      </c>
    </row>
    <row r="786" spans="1:61" x14ac:dyDescent="0.25">
      <c r="A786" t="s">
        <v>145</v>
      </c>
      <c r="B786">
        <v>8.0299999999999994</v>
      </c>
      <c r="C786" t="s">
        <v>64</v>
      </c>
      <c r="E786" t="s">
        <v>70</v>
      </c>
      <c r="F786" t="s">
        <v>65</v>
      </c>
      <c r="G786" t="s">
        <v>66</v>
      </c>
      <c r="I786">
        <v>1.08</v>
      </c>
      <c r="M786">
        <v>0.3</v>
      </c>
      <c r="N786">
        <v>160</v>
      </c>
      <c r="O786">
        <v>140</v>
      </c>
      <c r="P786">
        <v>0</v>
      </c>
      <c r="R786">
        <v>60</v>
      </c>
      <c r="T786">
        <v>0</v>
      </c>
      <c r="U786">
        <v>90</v>
      </c>
      <c r="X786">
        <v>17.8</v>
      </c>
      <c r="AE786" t="s">
        <v>69</v>
      </c>
      <c r="AF786">
        <v>0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0</v>
      </c>
      <c r="AM786">
        <v>0</v>
      </c>
      <c r="AN786">
        <v>0</v>
      </c>
      <c r="AO786">
        <v>0</v>
      </c>
      <c r="BG786">
        <v>474</v>
      </c>
    </row>
    <row r="787" spans="1:61" x14ac:dyDescent="0.25">
      <c r="A787" t="s">
        <v>145</v>
      </c>
      <c r="B787">
        <v>8.09</v>
      </c>
      <c r="C787" t="s">
        <v>64</v>
      </c>
      <c r="E787">
        <v>0.01</v>
      </c>
      <c r="F787" t="s">
        <v>65</v>
      </c>
      <c r="G787">
        <v>12</v>
      </c>
      <c r="I787">
        <v>1.04</v>
      </c>
      <c r="M787" t="s">
        <v>69</v>
      </c>
      <c r="N787" t="s">
        <v>68</v>
      </c>
      <c r="O787" t="s">
        <v>68</v>
      </c>
      <c r="P787">
        <v>0</v>
      </c>
      <c r="R787">
        <v>40</v>
      </c>
      <c r="T787">
        <v>0</v>
      </c>
      <c r="U787">
        <v>0</v>
      </c>
      <c r="X787">
        <v>8.9</v>
      </c>
      <c r="BG787">
        <v>497</v>
      </c>
    </row>
    <row r="788" spans="1:61" x14ac:dyDescent="0.25">
      <c r="A788" t="s">
        <v>127</v>
      </c>
      <c r="B788">
        <v>7.75</v>
      </c>
      <c r="C788" t="s">
        <v>64</v>
      </c>
      <c r="E788">
        <v>0.01</v>
      </c>
      <c r="F788" t="s">
        <v>65</v>
      </c>
      <c r="G788">
        <v>12</v>
      </c>
      <c r="I788">
        <v>0.42</v>
      </c>
      <c r="M788" t="s">
        <v>67</v>
      </c>
      <c r="N788" t="s">
        <v>68</v>
      </c>
      <c r="P788">
        <v>0</v>
      </c>
      <c r="T788">
        <v>0</v>
      </c>
      <c r="U788">
        <v>0</v>
      </c>
      <c r="X788">
        <v>11.8</v>
      </c>
      <c r="AE788" t="s">
        <v>69</v>
      </c>
      <c r="AF788">
        <v>0</v>
      </c>
      <c r="AG788">
        <v>0</v>
      </c>
      <c r="AH788">
        <v>0</v>
      </c>
      <c r="AI788">
        <v>0</v>
      </c>
      <c r="AJ788">
        <v>0</v>
      </c>
      <c r="AK788">
        <v>0</v>
      </c>
      <c r="AL788">
        <v>0</v>
      </c>
      <c r="AM788">
        <v>0</v>
      </c>
      <c r="AN788">
        <v>0</v>
      </c>
      <c r="AO788">
        <v>0</v>
      </c>
      <c r="BG788">
        <v>429</v>
      </c>
    </row>
    <row r="789" spans="1:61" x14ac:dyDescent="0.25">
      <c r="A789" t="s">
        <v>127</v>
      </c>
      <c r="B789">
        <v>7.89</v>
      </c>
      <c r="C789" t="s">
        <v>64</v>
      </c>
      <c r="D789" t="s">
        <v>68</v>
      </c>
      <c r="E789" t="s">
        <v>70</v>
      </c>
      <c r="F789" t="s">
        <v>65</v>
      </c>
      <c r="G789">
        <v>12</v>
      </c>
      <c r="H789">
        <v>120</v>
      </c>
      <c r="I789">
        <v>0.46</v>
      </c>
      <c r="M789">
        <v>0.14000000000000001</v>
      </c>
      <c r="N789" t="s">
        <v>68</v>
      </c>
      <c r="P789">
        <v>0</v>
      </c>
      <c r="T789">
        <v>0</v>
      </c>
      <c r="U789">
        <v>0</v>
      </c>
      <c r="X789">
        <v>19.8</v>
      </c>
      <c r="Y789" t="s">
        <v>68</v>
      </c>
      <c r="Z789" t="s">
        <v>71</v>
      </c>
      <c r="AB789" t="s">
        <v>68</v>
      </c>
      <c r="AC789" t="s">
        <v>64</v>
      </c>
      <c r="BC789" t="s">
        <v>72</v>
      </c>
      <c r="BE789">
        <v>6.8</v>
      </c>
      <c r="BG789">
        <v>430</v>
      </c>
    </row>
    <row r="790" spans="1:61" x14ac:dyDescent="0.25">
      <c r="A790" t="s">
        <v>127</v>
      </c>
      <c r="B790">
        <v>7.7</v>
      </c>
      <c r="C790" t="s">
        <v>64</v>
      </c>
      <c r="E790" t="s">
        <v>70</v>
      </c>
      <c r="F790" t="s">
        <v>65</v>
      </c>
      <c r="G790" t="s">
        <v>66</v>
      </c>
      <c r="I790">
        <v>0.38</v>
      </c>
      <c r="M790">
        <v>0.11</v>
      </c>
      <c r="N790" t="s">
        <v>68</v>
      </c>
      <c r="P790">
        <v>0</v>
      </c>
      <c r="T790">
        <v>0</v>
      </c>
      <c r="U790">
        <v>0</v>
      </c>
      <c r="X790">
        <v>23.4</v>
      </c>
      <c r="BG790">
        <v>433</v>
      </c>
    </row>
    <row r="791" spans="1:61" x14ac:dyDescent="0.25">
      <c r="A791" t="s">
        <v>127</v>
      </c>
      <c r="B791">
        <v>7.79</v>
      </c>
      <c r="C791" t="s">
        <v>64</v>
      </c>
      <c r="E791" t="s">
        <v>70</v>
      </c>
      <c r="F791" t="s">
        <v>65</v>
      </c>
      <c r="G791">
        <v>12</v>
      </c>
      <c r="I791">
        <v>0.44</v>
      </c>
      <c r="M791" t="s">
        <v>69</v>
      </c>
      <c r="N791" t="s">
        <v>68</v>
      </c>
      <c r="P791">
        <v>0</v>
      </c>
      <c r="T791">
        <v>0</v>
      </c>
      <c r="U791">
        <v>0</v>
      </c>
      <c r="X791">
        <v>9.1999999999999993</v>
      </c>
      <c r="BG791">
        <v>426</v>
      </c>
    </row>
    <row r="792" spans="1:61" x14ac:dyDescent="0.25">
      <c r="A792" t="s">
        <v>211</v>
      </c>
      <c r="B792">
        <v>7.35</v>
      </c>
      <c r="C792" t="s">
        <v>64</v>
      </c>
      <c r="E792">
        <v>0.01</v>
      </c>
      <c r="F792" t="s">
        <v>65</v>
      </c>
      <c r="G792" t="s">
        <v>66</v>
      </c>
      <c r="I792">
        <v>0.3</v>
      </c>
      <c r="M792" t="s">
        <v>67</v>
      </c>
      <c r="N792" t="s">
        <v>68</v>
      </c>
      <c r="O792" t="s">
        <v>68</v>
      </c>
      <c r="P792">
        <v>0</v>
      </c>
      <c r="R792">
        <v>0</v>
      </c>
      <c r="T792">
        <v>0</v>
      </c>
      <c r="U792">
        <v>0</v>
      </c>
      <c r="X792">
        <v>11.2</v>
      </c>
      <c r="AE792" t="s">
        <v>69</v>
      </c>
      <c r="AF792">
        <v>6670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0</v>
      </c>
      <c r="AM792">
        <v>0</v>
      </c>
      <c r="AN792">
        <v>0</v>
      </c>
      <c r="AO792">
        <v>0</v>
      </c>
      <c r="BG792">
        <v>581</v>
      </c>
    </row>
    <row r="793" spans="1:61" x14ac:dyDescent="0.25">
      <c r="A793" t="s">
        <v>211</v>
      </c>
      <c r="B793">
        <v>7.56</v>
      </c>
      <c r="C793" t="s">
        <v>64</v>
      </c>
      <c r="D793">
        <v>1.9</v>
      </c>
      <c r="E793" t="s">
        <v>70</v>
      </c>
      <c r="F793">
        <v>47</v>
      </c>
      <c r="G793">
        <v>12</v>
      </c>
      <c r="H793">
        <v>188</v>
      </c>
      <c r="I793">
        <v>0.36</v>
      </c>
      <c r="L793" t="s">
        <v>77</v>
      </c>
      <c r="M793">
        <v>1.4</v>
      </c>
      <c r="N793" t="s">
        <v>68</v>
      </c>
      <c r="O793" t="s">
        <v>68</v>
      </c>
      <c r="P793">
        <v>0</v>
      </c>
      <c r="R793">
        <v>0</v>
      </c>
      <c r="T793">
        <v>0</v>
      </c>
      <c r="U793">
        <v>0</v>
      </c>
      <c r="X793">
        <v>18.5</v>
      </c>
      <c r="Y793" t="s">
        <v>68</v>
      </c>
      <c r="Z793" t="s">
        <v>71</v>
      </c>
      <c r="AB793" t="s">
        <v>68</v>
      </c>
      <c r="AC793" t="s">
        <v>64</v>
      </c>
      <c r="BC793" t="s">
        <v>72</v>
      </c>
      <c r="BE793">
        <v>3.2</v>
      </c>
      <c r="BG793">
        <v>589</v>
      </c>
    </row>
    <row r="794" spans="1:61" x14ac:dyDescent="0.25">
      <c r="A794" t="s">
        <v>211</v>
      </c>
      <c r="B794">
        <v>7.43</v>
      </c>
      <c r="C794" t="s">
        <v>64</v>
      </c>
      <c r="E794" t="s">
        <v>70</v>
      </c>
      <c r="F794" t="s">
        <v>65</v>
      </c>
      <c r="G794" t="s">
        <v>66</v>
      </c>
      <c r="I794">
        <v>0.34</v>
      </c>
      <c r="M794" t="s">
        <v>69</v>
      </c>
      <c r="N794" t="s">
        <v>68</v>
      </c>
      <c r="O794" t="s">
        <v>68</v>
      </c>
      <c r="P794">
        <v>0</v>
      </c>
      <c r="R794">
        <v>0</v>
      </c>
      <c r="T794">
        <v>0</v>
      </c>
      <c r="U794">
        <v>0</v>
      </c>
      <c r="X794">
        <v>21.3</v>
      </c>
      <c r="BG794">
        <v>643</v>
      </c>
    </row>
    <row r="795" spans="1:61" x14ac:dyDescent="0.25">
      <c r="A795" t="s">
        <v>211</v>
      </c>
      <c r="B795">
        <v>7.46</v>
      </c>
      <c r="C795" t="s">
        <v>64</v>
      </c>
      <c r="E795" t="s">
        <v>70</v>
      </c>
      <c r="F795" t="s">
        <v>65</v>
      </c>
      <c r="G795" t="s">
        <v>66</v>
      </c>
      <c r="I795">
        <v>0.32</v>
      </c>
      <c r="M795" t="s">
        <v>69</v>
      </c>
      <c r="N795" t="s">
        <v>68</v>
      </c>
      <c r="O795" t="s">
        <v>68</v>
      </c>
      <c r="P795">
        <v>0</v>
      </c>
      <c r="R795">
        <v>0</v>
      </c>
      <c r="T795">
        <v>0</v>
      </c>
      <c r="U795">
        <v>0</v>
      </c>
      <c r="X795">
        <v>10.7</v>
      </c>
      <c r="BG795">
        <v>615</v>
      </c>
    </row>
    <row r="796" spans="1:61" x14ac:dyDescent="0.25">
      <c r="A796" t="s">
        <v>208</v>
      </c>
      <c r="B796">
        <v>7.44</v>
      </c>
      <c r="C796" t="s">
        <v>64</v>
      </c>
      <c r="E796" t="s">
        <v>70</v>
      </c>
      <c r="F796" t="s">
        <v>65</v>
      </c>
      <c r="G796" t="s">
        <v>66</v>
      </c>
      <c r="I796">
        <v>0.38</v>
      </c>
      <c r="J796">
        <v>6</v>
      </c>
      <c r="M796" t="s">
        <v>67</v>
      </c>
      <c r="N796" t="s">
        <v>68</v>
      </c>
      <c r="O796" t="s">
        <v>68</v>
      </c>
      <c r="P796">
        <v>0</v>
      </c>
      <c r="R796">
        <v>0</v>
      </c>
      <c r="T796">
        <v>4</v>
      </c>
      <c r="U796">
        <v>6</v>
      </c>
      <c r="X796">
        <v>12.5</v>
      </c>
      <c r="BG796">
        <v>589</v>
      </c>
    </row>
    <row r="797" spans="1:61" x14ac:dyDescent="0.25">
      <c r="A797" t="s">
        <v>208</v>
      </c>
      <c r="N797" t="s">
        <v>68</v>
      </c>
      <c r="T797">
        <v>0</v>
      </c>
      <c r="U797">
        <v>0</v>
      </c>
    </row>
    <row r="798" spans="1:61" x14ac:dyDescent="0.25">
      <c r="A798" t="s">
        <v>208</v>
      </c>
      <c r="B798">
        <v>7.79</v>
      </c>
      <c r="C798" t="s">
        <v>64</v>
      </c>
      <c r="D798">
        <v>3</v>
      </c>
      <c r="E798" t="s">
        <v>70</v>
      </c>
      <c r="F798" t="s">
        <v>65</v>
      </c>
      <c r="G798">
        <v>12</v>
      </c>
      <c r="I798">
        <v>0.34</v>
      </c>
      <c r="J798">
        <v>7</v>
      </c>
      <c r="N798" t="s">
        <v>68</v>
      </c>
      <c r="S798">
        <v>1.51</v>
      </c>
      <c r="T798">
        <v>0</v>
      </c>
      <c r="U798">
        <v>0</v>
      </c>
      <c r="X798">
        <v>12.9</v>
      </c>
      <c r="BG798">
        <v>588</v>
      </c>
      <c r="BH798">
        <v>65</v>
      </c>
      <c r="BI798">
        <v>35.799999999999997</v>
      </c>
    </row>
    <row r="799" spans="1:61" x14ac:dyDescent="0.25">
      <c r="A799" t="s">
        <v>208</v>
      </c>
      <c r="N799" t="s">
        <v>68</v>
      </c>
      <c r="T799">
        <v>0</v>
      </c>
      <c r="U799">
        <v>0</v>
      </c>
    </row>
    <row r="800" spans="1:61" x14ac:dyDescent="0.25">
      <c r="A800" t="s">
        <v>208</v>
      </c>
      <c r="B800">
        <v>7.67</v>
      </c>
      <c r="C800" t="s">
        <v>64</v>
      </c>
      <c r="D800">
        <v>1.9</v>
      </c>
      <c r="E800" t="s">
        <v>70</v>
      </c>
      <c r="F800" t="s">
        <v>65</v>
      </c>
      <c r="G800">
        <v>12</v>
      </c>
      <c r="I800">
        <v>0.38</v>
      </c>
      <c r="J800">
        <v>5</v>
      </c>
      <c r="N800" t="s">
        <v>68</v>
      </c>
      <c r="T800">
        <v>0</v>
      </c>
      <c r="U800">
        <v>0</v>
      </c>
      <c r="X800">
        <v>13.5</v>
      </c>
      <c r="BG800">
        <v>588</v>
      </c>
    </row>
    <row r="801" spans="1:62" x14ac:dyDescent="0.25">
      <c r="A801" t="s">
        <v>208</v>
      </c>
      <c r="N801" t="s">
        <v>68</v>
      </c>
      <c r="T801">
        <v>0</v>
      </c>
      <c r="U801">
        <v>0</v>
      </c>
    </row>
    <row r="802" spans="1:62" x14ac:dyDescent="0.25">
      <c r="A802" t="s">
        <v>208</v>
      </c>
      <c r="B802">
        <v>7.77</v>
      </c>
      <c r="C802" t="s">
        <v>64</v>
      </c>
      <c r="D802">
        <v>1.2</v>
      </c>
      <c r="E802" t="s">
        <v>70</v>
      </c>
      <c r="F802" t="s">
        <v>65</v>
      </c>
      <c r="G802" t="s">
        <v>66</v>
      </c>
      <c r="I802">
        <v>0.4</v>
      </c>
      <c r="J802">
        <v>5</v>
      </c>
      <c r="K802">
        <v>0.14000000000000001</v>
      </c>
      <c r="L802" t="s">
        <v>77</v>
      </c>
      <c r="N802" t="s">
        <v>68</v>
      </c>
      <c r="Q802">
        <v>15.1</v>
      </c>
      <c r="T802">
        <v>0</v>
      </c>
      <c r="U802">
        <v>0</v>
      </c>
      <c r="V802">
        <v>0.05</v>
      </c>
      <c r="W802" t="s">
        <v>65</v>
      </c>
      <c r="X802">
        <v>13.6</v>
      </c>
      <c r="AA802" t="s">
        <v>67</v>
      </c>
      <c r="AD802" t="s">
        <v>69</v>
      </c>
      <c r="AP802" t="s">
        <v>78</v>
      </c>
      <c r="AQ802" t="s">
        <v>79</v>
      </c>
      <c r="AR802" t="s">
        <v>80</v>
      </c>
      <c r="AS802" t="s">
        <v>81</v>
      </c>
      <c r="AT802" t="s">
        <v>82</v>
      </c>
      <c r="AV802" t="s">
        <v>68</v>
      </c>
      <c r="AW802" t="s">
        <v>70</v>
      </c>
      <c r="AX802" t="s">
        <v>68</v>
      </c>
      <c r="AY802" t="s">
        <v>68</v>
      </c>
      <c r="AZ802">
        <v>10</v>
      </c>
      <c r="BA802" t="s">
        <v>83</v>
      </c>
      <c r="BD802" t="s">
        <v>84</v>
      </c>
      <c r="BF802" t="s">
        <v>81</v>
      </c>
      <c r="BG802">
        <v>589</v>
      </c>
      <c r="BJ802">
        <v>7.23</v>
      </c>
    </row>
    <row r="803" spans="1:62" x14ac:dyDescent="0.25">
      <c r="A803" t="s">
        <v>208</v>
      </c>
      <c r="B803">
        <v>7.49</v>
      </c>
      <c r="C803" t="s">
        <v>64</v>
      </c>
      <c r="D803">
        <v>1.1000000000000001</v>
      </c>
      <c r="E803" t="s">
        <v>70</v>
      </c>
      <c r="F803" t="s">
        <v>65</v>
      </c>
      <c r="G803">
        <v>12</v>
      </c>
      <c r="I803">
        <v>0.32</v>
      </c>
      <c r="J803">
        <v>6</v>
      </c>
      <c r="N803" t="s">
        <v>68</v>
      </c>
      <c r="T803">
        <v>0</v>
      </c>
      <c r="U803">
        <v>0</v>
      </c>
      <c r="X803">
        <v>14.8</v>
      </c>
      <c r="BG803">
        <v>600</v>
      </c>
    </row>
    <row r="804" spans="1:62" x14ac:dyDescent="0.25">
      <c r="A804" t="s">
        <v>208</v>
      </c>
      <c r="N804" t="s">
        <v>68</v>
      </c>
      <c r="T804">
        <v>0</v>
      </c>
      <c r="U804">
        <v>0</v>
      </c>
    </row>
    <row r="805" spans="1:62" x14ac:dyDescent="0.25">
      <c r="A805" t="s">
        <v>208</v>
      </c>
      <c r="B805">
        <v>7.41</v>
      </c>
      <c r="C805" t="s">
        <v>64</v>
      </c>
      <c r="E805" t="s">
        <v>70</v>
      </c>
      <c r="F805" t="s">
        <v>65</v>
      </c>
      <c r="G805" t="s">
        <v>66</v>
      </c>
      <c r="I805">
        <v>0.34</v>
      </c>
      <c r="M805" t="s">
        <v>69</v>
      </c>
      <c r="N805" t="s">
        <v>68</v>
      </c>
      <c r="T805">
        <v>0</v>
      </c>
      <c r="U805">
        <v>0</v>
      </c>
      <c r="X805">
        <v>15.4</v>
      </c>
      <c r="BG805">
        <v>551</v>
      </c>
    </row>
    <row r="806" spans="1:62" x14ac:dyDescent="0.25">
      <c r="A806" t="s">
        <v>208</v>
      </c>
      <c r="B806">
        <v>7.51</v>
      </c>
      <c r="C806" t="s">
        <v>64</v>
      </c>
      <c r="D806">
        <v>1.8</v>
      </c>
      <c r="E806" t="s">
        <v>70</v>
      </c>
      <c r="F806" t="s">
        <v>65</v>
      </c>
      <c r="G806" t="s">
        <v>66</v>
      </c>
      <c r="I806">
        <v>0.36</v>
      </c>
      <c r="J806">
        <v>6</v>
      </c>
      <c r="N806" t="s">
        <v>68</v>
      </c>
      <c r="T806">
        <v>0</v>
      </c>
      <c r="U806">
        <v>0</v>
      </c>
      <c r="X806">
        <v>15.6</v>
      </c>
      <c r="BG806">
        <v>570</v>
      </c>
    </row>
    <row r="807" spans="1:62" x14ac:dyDescent="0.25">
      <c r="A807" t="s">
        <v>208</v>
      </c>
      <c r="B807">
        <v>7.52</v>
      </c>
      <c r="C807" t="s">
        <v>64</v>
      </c>
      <c r="D807">
        <v>1.8</v>
      </c>
      <c r="E807" t="s">
        <v>70</v>
      </c>
      <c r="F807">
        <v>57</v>
      </c>
      <c r="G807">
        <v>19</v>
      </c>
      <c r="I807">
        <v>0.3</v>
      </c>
      <c r="J807">
        <v>8</v>
      </c>
      <c r="N807" t="s">
        <v>68</v>
      </c>
      <c r="T807">
        <v>0</v>
      </c>
      <c r="U807">
        <v>0</v>
      </c>
      <c r="X807">
        <v>16.100000000000001</v>
      </c>
      <c r="BG807">
        <v>574</v>
      </c>
    </row>
    <row r="808" spans="1:62" x14ac:dyDescent="0.25">
      <c r="A808" t="s">
        <v>208</v>
      </c>
      <c r="N808" t="s">
        <v>68</v>
      </c>
      <c r="T808">
        <v>0</v>
      </c>
      <c r="U808">
        <v>5</v>
      </c>
    </row>
    <row r="809" spans="1:62" x14ac:dyDescent="0.25">
      <c r="A809" t="s">
        <v>208</v>
      </c>
      <c r="N809" t="s">
        <v>68</v>
      </c>
      <c r="T809">
        <v>0</v>
      </c>
      <c r="U809">
        <v>0</v>
      </c>
    </row>
    <row r="810" spans="1:62" x14ac:dyDescent="0.25">
      <c r="A810" t="s">
        <v>208</v>
      </c>
      <c r="B810">
        <v>7.54</v>
      </c>
      <c r="C810" t="s">
        <v>64</v>
      </c>
      <c r="D810">
        <v>2.8</v>
      </c>
      <c r="E810" t="s">
        <v>70</v>
      </c>
      <c r="F810">
        <v>52</v>
      </c>
      <c r="G810" t="s">
        <v>66</v>
      </c>
      <c r="I810">
        <v>0.32</v>
      </c>
      <c r="J810">
        <v>5</v>
      </c>
      <c r="N810" t="s">
        <v>68</v>
      </c>
      <c r="T810">
        <v>0</v>
      </c>
      <c r="U810">
        <v>0</v>
      </c>
      <c r="X810">
        <v>15.9</v>
      </c>
      <c r="BG810">
        <v>570</v>
      </c>
    </row>
    <row r="811" spans="1:62" x14ac:dyDescent="0.25">
      <c r="A811" t="s">
        <v>208</v>
      </c>
      <c r="B811">
        <v>7.73</v>
      </c>
      <c r="C811" t="s">
        <v>64</v>
      </c>
      <c r="E811" t="s">
        <v>70</v>
      </c>
      <c r="F811">
        <v>41</v>
      </c>
      <c r="G811" t="s">
        <v>66</v>
      </c>
      <c r="I811">
        <v>0.36</v>
      </c>
      <c r="M811">
        <v>0.14000000000000001</v>
      </c>
      <c r="N811" t="s">
        <v>68</v>
      </c>
      <c r="T811">
        <v>0</v>
      </c>
      <c r="U811">
        <v>0</v>
      </c>
      <c r="X811">
        <v>15.6</v>
      </c>
      <c r="BG811">
        <v>583</v>
      </c>
    </row>
    <row r="812" spans="1:62" x14ac:dyDescent="0.25">
      <c r="A812" t="s">
        <v>208</v>
      </c>
      <c r="B812">
        <v>7.72</v>
      </c>
      <c r="C812" t="s">
        <v>64</v>
      </c>
      <c r="D812">
        <v>2.4</v>
      </c>
      <c r="E812" t="s">
        <v>70</v>
      </c>
      <c r="F812" t="s">
        <v>65</v>
      </c>
      <c r="G812">
        <v>19</v>
      </c>
      <c r="I812">
        <v>0.4</v>
      </c>
      <c r="N812" t="s">
        <v>68</v>
      </c>
      <c r="T812">
        <v>0</v>
      </c>
      <c r="U812">
        <v>0</v>
      </c>
      <c r="X812">
        <v>16.8</v>
      </c>
      <c r="BG812">
        <v>594</v>
      </c>
    </row>
    <row r="813" spans="1:62" x14ac:dyDescent="0.25">
      <c r="A813" t="s">
        <v>208</v>
      </c>
      <c r="N813" t="s">
        <v>68</v>
      </c>
      <c r="T813">
        <v>0</v>
      </c>
      <c r="U813">
        <v>0</v>
      </c>
    </row>
    <row r="814" spans="1:62" x14ac:dyDescent="0.25">
      <c r="A814" t="s">
        <v>208</v>
      </c>
      <c r="B814">
        <v>7.65</v>
      </c>
      <c r="C814" t="s">
        <v>64</v>
      </c>
      <c r="D814">
        <v>2.5</v>
      </c>
      <c r="E814" t="s">
        <v>70</v>
      </c>
      <c r="F814" t="s">
        <v>65</v>
      </c>
      <c r="G814">
        <v>12</v>
      </c>
      <c r="I814">
        <v>0.38</v>
      </c>
      <c r="J814">
        <v>7</v>
      </c>
      <c r="N814" t="s">
        <v>68</v>
      </c>
      <c r="T814">
        <v>0</v>
      </c>
      <c r="U814">
        <v>0</v>
      </c>
      <c r="X814">
        <v>15.2</v>
      </c>
      <c r="BG814">
        <v>583</v>
      </c>
    </row>
    <row r="815" spans="1:62" x14ac:dyDescent="0.25">
      <c r="A815" t="s">
        <v>208</v>
      </c>
      <c r="N815" t="s">
        <v>68</v>
      </c>
      <c r="T815">
        <v>0</v>
      </c>
      <c r="U815">
        <v>0</v>
      </c>
    </row>
    <row r="816" spans="1:62" x14ac:dyDescent="0.25">
      <c r="A816" t="s">
        <v>208</v>
      </c>
      <c r="B816">
        <v>7.53</v>
      </c>
      <c r="C816" t="s">
        <v>64</v>
      </c>
      <c r="E816" t="s">
        <v>70</v>
      </c>
      <c r="F816" t="s">
        <v>65</v>
      </c>
      <c r="G816" t="s">
        <v>66</v>
      </c>
      <c r="I816">
        <v>0.4</v>
      </c>
      <c r="M816" t="s">
        <v>69</v>
      </c>
      <c r="N816" t="s">
        <v>68</v>
      </c>
      <c r="T816">
        <v>0</v>
      </c>
      <c r="U816">
        <v>0</v>
      </c>
      <c r="X816">
        <v>13.7</v>
      </c>
      <c r="BG816">
        <v>590</v>
      </c>
    </row>
    <row r="817" spans="1:59" x14ac:dyDescent="0.25">
      <c r="A817" t="s">
        <v>208</v>
      </c>
      <c r="B817">
        <v>7.45</v>
      </c>
      <c r="C817" t="s">
        <v>64</v>
      </c>
      <c r="D817">
        <v>2</v>
      </c>
      <c r="E817" t="s">
        <v>70</v>
      </c>
      <c r="F817" t="s">
        <v>65</v>
      </c>
      <c r="G817" t="s">
        <v>66</v>
      </c>
      <c r="I817">
        <v>0.42</v>
      </c>
      <c r="J817">
        <v>6</v>
      </c>
      <c r="N817" t="s">
        <v>68</v>
      </c>
      <c r="T817">
        <v>0</v>
      </c>
      <c r="U817">
        <v>0</v>
      </c>
      <c r="X817">
        <v>12.7</v>
      </c>
      <c r="BG817">
        <v>578</v>
      </c>
    </row>
    <row r="818" spans="1:59" x14ac:dyDescent="0.25">
      <c r="A818" t="s">
        <v>208</v>
      </c>
      <c r="N818" t="s">
        <v>68</v>
      </c>
      <c r="T818">
        <v>0</v>
      </c>
      <c r="U818">
        <v>0</v>
      </c>
      <c r="X818">
        <v>12.9</v>
      </c>
      <c r="BG818">
        <v>594</v>
      </c>
    </row>
    <row r="819" spans="1:59" x14ac:dyDescent="0.25">
      <c r="A819" t="s">
        <v>208</v>
      </c>
      <c r="B819">
        <v>7.66</v>
      </c>
      <c r="C819" t="s">
        <v>64</v>
      </c>
      <c r="E819">
        <v>0.01</v>
      </c>
      <c r="F819" t="s">
        <v>65</v>
      </c>
      <c r="G819" t="s">
        <v>66</v>
      </c>
      <c r="I819">
        <v>0.42</v>
      </c>
      <c r="J819">
        <v>18</v>
      </c>
      <c r="M819" t="s">
        <v>67</v>
      </c>
      <c r="N819" t="s">
        <v>68</v>
      </c>
      <c r="P819">
        <v>0</v>
      </c>
      <c r="T819">
        <v>0</v>
      </c>
      <c r="U819">
        <v>0</v>
      </c>
      <c r="X819">
        <v>9.4</v>
      </c>
      <c r="BG819">
        <v>525</v>
      </c>
    </row>
    <row r="820" spans="1:59" x14ac:dyDescent="0.25">
      <c r="A820" t="s">
        <v>208</v>
      </c>
      <c r="B820">
        <v>7.64</v>
      </c>
      <c r="C820" t="s">
        <v>64</v>
      </c>
      <c r="D820" t="s">
        <v>68</v>
      </c>
      <c r="E820" t="s">
        <v>70</v>
      </c>
      <c r="F820" t="s">
        <v>65</v>
      </c>
      <c r="G820">
        <v>12</v>
      </c>
      <c r="H820">
        <v>163</v>
      </c>
      <c r="I820">
        <v>0.44</v>
      </c>
      <c r="L820">
        <v>49</v>
      </c>
      <c r="M820" t="s">
        <v>67</v>
      </c>
      <c r="N820" t="s">
        <v>68</v>
      </c>
      <c r="O820" t="s">
        <v>68</v>
      </c>
      <c r="P820">
        <v>0</v>
      </c>
      <c r="R820">
        <v>0</v>
      </c>
      <c r="T820">
        <v>0</v>
      </c>
      <c r="U820">
        <v>0</v>
      </c>
      <c r="X820">
        <v>14.8</v>
      </c>
      <c r="Y820" t="s">
        <v>68</v>
      </c>
      <c r="Z820" t="s">
        <v>71</v>
      </c>
      <c r="AB820" t="s">
        <v>68</v>
      </c>
      <c r="AC820" t="s">
        <v>64</v>
      </c>
      <c r="BC820" t="s">
        <v>72</v>
      </c>
      <c r="BE820" t="s">
        <v>71</v>
      </c>
      <c r="BG820">
        <v>502</v>
      </c>
    </row>
    <row r="821" spans="1:59" x14ac:dyDescent="0.25">
      <c r="A821" t="s">
        <v>208</v>
      </c>
      <c r="AT821" t="s">
        <v>69</v>
      </c>
      <c r="AV821" t="s">
        <v>68</v>
      </c>
      <c r="AX821" t="s">
        <v>69</v>
      </c>
      <c r="AY821" t="s">
        <v>69</v>
      </c>
    </row>
    <row r="822" spans="1:59" x14ac:dyDescent="0.25">
      <c r="A822" t="s">
        <v>208</v>
      </c>
      <c r="B822">
        <v>7.69</v>
      </c>
      <c r="C822" t="s">
        <v>64</v>
      </c>
      <c r="E822" t="s">
        <v>70</v>
      </c>
      <c r="F822" t="s">
        <v>65</v>
      </c>
      <c r="G822">
        <v>12</v>
      </c>
      <c r="I822">
        <v>0.4</v>
      </c>
      <c r="M822" t="s">
        <v>69</v>
      </c>
      <c r="N822" t="s">
        <v>68</v>
      </c>
      <c r="O822" t="s">
        <v>68</v>
      </c>
      <c r="P822">
        <v>0</v>
      </c>
      <c r="R822">
        <v>0</v>
      </c>
      <c r="T822">
        <v>0</v>
      </c>
      <c r="U822">
        <v>0</v>
      </c>
      <c r="X822">
        <v>21.2</v>
      </c>
      <c r="BG822">
        <v>509</v>
      </c>
    </row>
    <row r="823" spans="1:59" x14ac:dyDescent="0.25">
      <c r="A823" t="s">
        <v>208</v>
      </c>
      <c r="B823">
        <v>7.63</v>
      </c>
      <c r="C823" t="s">
        <v>64</v>
      </c>
      <c r="E823" t="s">
        <v>70</v>
      </c>
      <c r="F823" t="s">
        <v>65</v>
      </c>
      <c r="G823" t="s">
        <v>66</v>
      </c>
      <c r="I823">
        <v>0.42</v>
      </c>
      <c r="M823">
        <v>0.17</v>
      </c>
      <c r="N823" t="s">
        <v>68</v>
      </c>
      <c r="O823" t="s">
        <v>68</v>
      </c>
      <c r="P823">
        <v>0</v>
      </c>
      <c r="R823">
        <v>0</v>
      </c>
      <c r="T823">
        <v>0</v>
      </c>
      <c r="U823">
        <v>0</v>
      </c>
      <c r="X823">
        <v>17.399999999999999</v>
      </c>
      <c r="AE823" t="s">
        <v>69</v>
      </c>
      <c r="AF823">
        <v>0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0</v>
      </c>
      <c r="AM823">
        <v>0</v>
      </c>
      <c r="AN823">
        <v>0</v>
      </c>
      <c r="AO823">
        <v>0</v>
      </c>
      <c r="BG823">
        <v>509</v>
      </c>
    </row>
    <row r="824" spans="1:59" x14ac:dyDescent="0.25">
      <c r="A824" t="s">
        <v>179</v>
      </c>
      <c r="B824">
        <v>7.7</v>
      </c>
      <c r="C824" t="s">
        <v>64</v>
      </c>
      <c r="E824" t="s">
        <v>70</v>
      </c>
      <c r="F824" t="s">
        <v>65</v>
      </c>
      <c r="G824" t="s">
        <v>66</v>
      </c>
      <c r="I824">
        <v>0.4</v>
      </c>
      <c r="M824" t="s">
        <v>67</v>
      </c>
      <c r="N824" t="s">
        <v>68</v>
      </c>
      <c r="P824">
        <v>0</v>
      </c>
      <c r="T824">
        <v>0</v>
      </c>
      <c r="U824">
        <v>3</v>
      </c>
      <c r="X824">
        <v>9.3000000000000007</v>
      </c>
      <c r="BG824">
        <v>395</v>
      </c>
    </row>
    <row r="825" spans="1:59" x14ac:dyDescent="0.25">
      <c r="A825" t="s">
        <v>179</v>
      </c>
      <c r="B825">
        <v>7.8</v>
      </c>
      <c r="C825" t="s">
        <v>64</v>
      </c>
      <c r="D825">
        <v>6.4</v>
      </c>
      <c r="E825" t="s">
        <v>70</v>
      </c>
      <c r="F825" t="s">
        <v>65</v>
      </c>
      <c r="G825" t="s">
        <v>66</v>
      </c>
      <c r="H825">
        <v>116</v>
      </c>
      <c r="I825">
        <v>0.44</v>
      </c>
      <c r="M825" t="s">
        <v>67</v>
      </c>
      <c r="N825" t="s">
        <v>68</v>
      </c>
      <c r="O825" t="s">
        <v>68</v>
      </c>
      <c r="P825">
        <v>0</v>
      </c>
      <c r="R825">
        <v>0</v>
      </c>
      <c r="T825">
        <v>0</v>
      </c>
      <c r="U825">
        <v>0</v>
      </c>
      <c r="Y825" t="s">
        <v>68</v>
      </c>
      <c r="Z825" t="s">
        <v>71</v>
      </c>
      <c r="AB825" t="s">
        <v>68</v>
      </c>
      <c r="AC825" t="s">
        <v>64</v>
      </c>
      <c r="BC825" t="s">
        <v>72</v>
      </c>
      <c r="BE825" t="s">
        <v>71</v>
      </c>
      <c r="BG825">
        <v>412</v>
      </c>
    </row>
    <row r="826" spans="1:59" x14ac:dyDescent="0.25">
      <c r="A826" t="s">
        <v>179</v>
      </c>
      <c r="B826">
        <v>7.74</v>
      </c>
      <c r="C826" t="s">
        <v>64</v>
      </c>
      <c r="E826" t="s">
        <v>70</v>
      </c>
      <c r="F826" t="s">
        <v>65</v>
      </c>
      <c r="G826" t="s">
        <v>66</v>
      </c>
      <c r="I826">
        <v>0.42</v>
      </c>
      <c r="M826">
        <v>0.19</v>
      </c>
      <c r="N826" t="s">
        <v>68</v>
      </c>
      <c r="O826" t="s">
        <v>68</v>
      </c>
      <c r="P826">
        <v>0</v>
      </c>
      <c r="R826">
        <v>0</v>
      </c>
      <c r="T826">
        <v>0</v>
      </c>
      <c r="U826">
        <v>0</v>
      </c>
      <c r="X826">
        <v>22.1</v>
      </c>
      <c r="BG826">
        <v>412</v>
      </c>
    </row>
    <row r="827" spans="1:59" x14ac:dyDescent="0.25">
      <c r="A827" t="s">
        <v>179</v>
      </c>
      <c r="B827">
        <v>7.8</v>
      </c>
      <c r="C827" t="s">
        <v>64</v>
      </c>
      <c r="E827" t="s">
        <v>70</v>
      </c>
      <c r="F827" t="s">
        <v>65</v>
      </c>
      <c r="G827" t="s">
        <v>66</v>
      </c>
      <c r="I827">
        <v>0.46</v>
      </c>
      <c r="M827" t="s">
        <v>69</v>
      </c>
      <c r="N827" t="s">
        <v>68</v>
      </c>
      <c r="O827" t="s">
        <v>68</v>
      </c>
      <c r="P827">
        <v>0</v>
      </c>
      <c r="R827">
        <v>0</v>
      </c>
      <c r="T827">
        <v>0</v>
      </c>
      <c r="U827">
        <v>0</v>
      </c>
      <c r="X827">
        <v>14</v>
      </c>
      <c r="AE827" t="s">
        <v>69</v>
      </c>
      <c r="AF827">
        <v>200</v>
      </c>
      <c r="AG827">
        <v>0</v>
      </c>
      <c r="AH827">
        <v>0</v>
      </c>
      <c r="AI827">
        <v>0</v>
      </c>
      <c r="AJ827">
        <v>0</v>
      </c>
      <c r="AK827">
        <v>0</v>
      </c>
      <c r="AL827">
        <v>0</v>
      </c>
      <c r="AM827">
        <v>0</v>
      </c>
      <c r="AN827">
        <v>0</v>
      </c>
      <c r="AO827">
        <v>0</v>
      </c>
      <c r="BG827">
        <v>387</v>
      </c>
    </row>
    <row r="828" spans="1:59" x14ac:dyDescent="0.25">
      <c r="A828" t="s">
        <v>160</v>
      </c>
      <c r="B828">
        <v>7.72</v>
      </c>
      <c r="C828" t="s">
        <v>64</v>
      </c>
      <c r="E828" t="s">
        <v>70</v>
      </c>
      <c r="F828">
        <v>51</v>
      </c>
      <c r="G828">
        <v>12</v>
      </c>
      <c r="I828">
        <v>0.38</v>
      </c>
      <c r="M828" t="s">
        <v>67</v>
      </c>
      <c r="N828" t="s">
        <v>68</v>
      </c>
      <c r="P828">
        <v>0</v>
      </c>
      <c r="T828">
        <v>0</v>
      </c>
      <c r="U828">
        <v>0</v>
      </c>
      <c r="X828">
        <v>10.7</v>
      </c>
      <c r="AE828" t="s">
        <v>69</v>
      </c>
      <c r="AF828">
        <v>0</v>
      </c>
      <c r="AG828">
        <v>0</v>
      </c>
      <c r="AH828">
        <v>0</v>
      </c>
      <c r="AI828">
        <v>0</v>
      </c>
      <c r="AJ828">
        <v>0</v>
      </c>
      <c r="AK828">
        <v>0</v>
      </c>
      <c r="AL828">
        <v>0</v>
      </c>
      <c r="AM828">
        <v>0</v>
      </c>
      <c r="AN828">
        <v>0</v>
      </c>
      <c r="AO828">
        <v>0</v>
      </c>
      <c r="BG828">
        <v>524</v>
      </c>
    </row>
    <row r="829" spans="1:59" x14ac:dyDescent="0.25">
      <c r="A829" t="s">
        <v>160</v>
      </c>
      <c r="B829">
        <v>7.49</v>
      </c>
      <c r="C829" t="s">
        <v>64</v>
      </c>
      <c r="D829" t="s">
        <v>68</v>
      </c>
      <c r="E829" t="s">
        <v>70</v>
      </c>
      <c r="F829">
        <v>52</v>
      </c>
      <c r="G829">
        <v>12</v>
      </c>
      <c r="H829">
        <v>193</v>
      </c>
      <c r="I829">
        <v>0.42</v>
      </c>
      <c r="M829" t="s">
        <v>67</v>
      </c>
      <c r="N829" t="s">
        <v>68</v>
      </c>
      <c r="P829">
        <v>0</v>
      </c>
      <c r="T829">
        <v>0</v>
      </c>
      <c r="U829">
        <v>0</v>
      </c>
      <c r="X829">
        <v>17.100000000000001</v>
      </c>
      <c r="Y829" t="s">
        <v>68</v>
      </c>
      <c r="Z829" t="s">
        <v>71</v>
      </c>
      <c r="AB829" t="s">
        <v>68</v>
      </c>
      <c r="AC829" t="s">
        <v>64</v>
      </c>
      <c r="BC829" t="s">
        <v>72</v>
      </c>
      <c r="BE829" t="s">
        <v>71</v>
      </c>
      <c r="BG829">
        <v>532</v>
      </c>
    </row>
    <row r="830" spans="1:59" x14ac:dyDescent="0.25">
      <c r="A830" t="s">
        <v>160</v>
      </c>
      <c r="B830">
        <v>7.53</v>
      </c>
      <c r="C830" t="s">
        <v>64</v>
      </c>
      <c r="E830" t="s">
        <v>70</v>
      </c>
      <c r="F830" t="s">
        <v>65</v>
      </c>
      <c r="G830" t="s">
        <v>66</v>
      </c>
      <c r="I830">
        <v>0.22</v>
      </c>
      <c r="M830">
        <v>0.28999999999999998</v>
      </c>
      <c r="N830" t="s">
        <v>68</v>
      </c>
      <c r="P830">
        <v>0</v>
      </c>
      <c r="T830">
        <v>0</v>
      </c>
      <c r="U830">
        <v>0</v>
      </c>
      <c r="X830">
        <v>21.8</v>
      </c>
      <c r="BG830">
        <v>533</v>
      </c>
    </row>
    <row r="831" spans="1:59" x14ac:dyDescent="0.25">
      <c r="A831" t="s">
        <v>160</v>
      </c>
      <c r="B831">
        <v>7.61</v>
      </c>
      <c r="C831" t="s">
        <v>64</v>
      </c>
      <c r="E831" t="s">
        <v>70</v>
      </c>
      <c r="F831" t="s">
        <v>65</v>
      </c>
      <c r="G831" t="s">
        <v>66</v>
      </c>
      <c r="I831">
        <v>0.46</v>
      </c>
      <c r="M831" t="s">
        <v>69</v>
      </c>
      <c r="N831" t="s">
        <v>68</v>
      </c>
      <c r="P831">
        <v>0</v>
      </c>
      <c r="T831">
        <v>0</v>
      </c>
      <c r="U831">
        <v>70</v>
      </c>
      <c r="X831">
        <v>12.7</v>
      </c>
      <c r="BG831">
        <v>526</v>
      </c>
    </row>
    <row r="832" spans="1:59" x14ac:dyDescent="0.25">
      <c r="A832" t="s">
        <v>160</v>
      </c>
      <c r="B832">
        <v>7.62</v>
      </c>
      <c r="C832" t="s">
        <v>64</v>
      </c>
      <c r="D832" t="s">
        <v>68</v>
      </c>
      <c r="E832">
        <v>0.01</v>
      </c>
      <c r="F832">
        <v>51</v>
      </c>
      <c r="G832">
        <v>19</v>
      </c>
      <c r="I832">
        <v>0.4</v>
      </c>
      <c r="J832">
        <v>3</v>
      </c>
      <c r="N832" t="s">
        <v>68</v>
      </c>
      <c r="T832">
        <v>0</v>
      </c>
      <c r="U832">
        <v>0</v>
      </c>
      <c r="X832">
        <v>11.3</v>
      </c>
      <c r="BG832">
        <v>546</v>
      </c>
    </row>
    <row r="833" spans="1:62" x14ac:dyDescent="0.25">
      <c r="A833" t="s">
        <v>160</v>
      </c>
      <c r="N833" t="s">
        <v>68</v>
      </c>
      <c r="T833">
        <v>0</v>
      </c>
      <c r="U833">
        <v>0</v>
      </c>
    </row>
    <row r="834" spans="1:62" x14ac:dyDescent="0.25">
      <c r="A834" t="s">
        <v>160</v>
      </c>
      <c r="B834">
        <v>7.57</v>
      </c>
      <c r="C834" t="s">
        <v>64</v>
      </c>
      <c r="E834">
        <v>0.01</v>
      </c>
      <c r="F834">
        <v>195</v>
      </c>
      <c r="G834">
        <v>12</v>
      </c>
      <c r="I834">
        <v>0.42</v>
      </c>
      <c r="M834">
        <v>3.35</v>
      </c>
      <c r="N834" t="s">
        <v>68</v>
      </c>
      <c r="S834">
        <v>1.54</v>
      </c>
      <c r="T834">
        <v>0</v>
      </c>
      <c r="U834">
        <v>0</v>
      </c>
      <c r="X834">
        <v>12.8</v>
      </c>
      <c r="BG834">
        <v>527</v>
      </c>
      <c r="BH834">
        <v>84</v>
      </c>
      <c r="BI834">
        <v>24.9</v>
      </c>
    </row>
    <row r="835" spans="1:62" x14ac:dyDescent="0.25">
      <c r="A835" t="s">
        <v>160</v>
      </c>
      <c r="B835">
        <v>7.57</v>
      </c>
      <c r="C835" t="s">
        <v>64</v>
      </c>
      <c r="D835" t="s">
        <v>68</v>
      </c>
      <c r="E835">
        <v>0.01</v>
      </c>
      <c r="F835">
        <v>55</v>
      </c>
      <c r="G835">
        <v>17</v>
      </c>
      <c r="I835">
        <v>0.44</v>
      </c>
      <c r="J835">
        <v>3</v>
      </c>
      <c r="N835" t="s">
        <v>68</v>
      </c>
      <c r="T835">
        <v>0</v>
      </c>
      <c r="U835">
        <v>0</v>
      </c>
      <c r="X835">
        <v>12.6</v>
      </c>
      <c r="BG835">
        <v>525</v>
      </c>
    </row>
    <row r="836" spans="1:62" x14ac:dyDescent="0.25">
      <c r="A836" t="s">
        <v>160</v>
      </c>
      <c r="B836">
        <v>7.55</v>
      </c>
      <c r="C836" t="s">
        <v>64</v>
      </c>
      <c r="D836" t="s">
        <v>68</v>
      </c>
      <c r="E836">
        <v>0.01</v>
      </c>
      <c r="F836" t="s">
        <v>65</v>
      </c>
      <c r="G836">
        <v>12</v>
      </c>
      <c r="I836">
        <v>0.46</v>
      </c>
      <c r="J836">
        <v>2</v>
      </c>
      <c r="N836" t="s">
        <v>68</v>
      </c>
      <c r="T836">
        <v>0</v>
      </c>
      <c r="U836">
        <v>0</v>
      </c>
      <c r="X836">
        <v>12.9</v>
      </c>
      <c r="BG836">
        <v>526</v>
      </c>
    </row>
    <row r="837" spans="1:62" x14ac:dyDescent="0.25">
      <c r="A837" t="s">
        <v>160</v>
      </c>
      <c r="N837" t="s">
        <v>68</v>
      </c>
      <c r="T837">
        <v>0</v>
      </c>
      <c r="U837">
        <v>0</v>
      </c>
    </row>
    <row r="838" spans="1:62" x14ac:dyDescent="0.25">
      <c r="A838" t="s">
        <v>160</v>
      </c>
      <c r="B838">
        <v>7.56</v>
      </c>
      <c r="C838" t="s">
        <v>64</v>
      </c>
      <c r="D838" t="s">
        <v>68</v>
      </c>
      <c r="E838">
        <v>0.01</v>
      </c>
      <c r="F838">
        <v>41</v>
      </c>
      <c r="G838">
        <v>27</v>
      </c>
      <c r="I838">
        <v>0.42</v>
      </c>
      <c r="J838">
        <v>3</v>
      </c>
      <c r="N838" t="s">
        <v>68</v>
      </c>
      <c r="T838">
        <v>0</v>
      </c>
      <c r="U838">
        <v>0</v>
      </c>
      <c r="X838">
        <v>13.2</v>
      </c>
      <c r="BG838">
        <v>528</v>
      </c>
      <c r="BJ838" t="s">
        <v>85</v>
      </c>
    </row>
    <row r="839" spans="1:62" x14ac:dyDescent="0.25">
      <c r="A839" t="s">
        <v>160</v>
      </c>
      <c r="B839">
        <v>7.53</v>
      </c>
      <c r="C839" t="s">
        <v>64</v>
      </c>
      <c r="E839">
        <v>0.01</v>
      </c>
      <c r="F839">
        <v>49</v>
      </c>
      <c r="G839">
        <v>27</v>
      </c>
      <c r="I839">
        <v>0.38</v>
      </c>
      <c r="M839" t="s">
        <v>67</v>
      </c>
      <c r="N839" t="s">
        <v>68</v>
      </c>
      <c r="O839" t="s">
        <v>68</v>
      </c>
      <c r="P839">
        <v>0</v>
      </c>
      <c r="R839">
        <v>0</v>
      </c>
      <c r="T839">
        <v>0</v>
      </c>
      <c r="U839">
        <v>0</v>
      </c>
      <c r="X839">
        <v>14.7</v>
      </c>
      <c r="BG839">
        <v>527</v>
      </c>
    </row>
    <row r="840" spans="1:62" x14ac:dyDescent="0.25">
      <c r="A840" t="s">
        <v>160</v>
      </c>
      <c r="B840">
        <v>7.53</v>
      </c>
      <c r="C840" t="s">
        <v>64</v>
      </c>
      <c r="D840" t="s">
        <v>68</v>
      </c>
      <c r="E840" t="s">
        <v>70</v>
      </c>
      <c r="F840">
        <v>47</v>
      </c>
      <c r="G840">
        <v>19</v>
      </c>
      <c r="I840">
        <v>0.44</v>
      </c>
      <c r="J840">
        <v>3</v>
      </c>
      <c r="N840" t="s">
        <v>68</v>
      </c>
      <c r="T840">
        <v>0</v>
      </c>
      <c r="U840">
        <v>0</v>
      </c>
      <c r="X840">
        <v>15.4</v>
      </c>
      <c r="BG840">
        <v>523</v>
      </c>
    </row>
    <row r="841" spans="1:62" x14ac:dyDescent="0.25">
      <c r="A841" t="s">
        <v>160</v>
      </c>
      <c r="N841" t="s">
        <v>68</v>
      </c>
      <c r="T841">
        <v>0</v>
      </c>
      <c r="U841">
        <v>0</v>
      </c>
    </row>
    <row r="842" spans="1:62" x14ac:dyDescent="0.25">
      <c r="A842" t="s">
        <v>160</v>
      </c>
      <c r="B842">
        <v>7.54</v>
      </c>
      <c r="C842" t="s">
        <v>64</v>
      </c>
      <c r="D842" t="s">
        <v>68</v>
      </c>
      <c r="E842" t="s">
        <v>70</v>
      </c>
      <c r="F842" t="s">
        <v>65</v>
      </c>
      <c r="G842" t="s">
        <v>66</v>
      </c>
      <c r="I842">
        <v>0.46</v>
      </c>
      <c r="J842">
        <v>3</v>
      </c>
      <c r="N842" t="s">
        <v>68</v>
      </c>
      <c r="T842">
        <v>0</v>
      </c>
      <c r="U842">
        <v>0</v>
      </c>
      <c r="X842">
        <v>15.9</v>
      </c>
      <c r="BG842">
        <v>515</v>
      </c>
    </row>
    <row r="843" spans="1:62" x14ac:dyDescent="0.25">
      <c r="A843" t="s">
        <v>160</v>
      </c>
      <c r="N843" t="s">
        <v>68</v>
      </c>
      <c r="T843">
        <v>0</v>
      </c>
      <c r="U843">
        <v>5</v>
      </c>
      <c r="X843">
        <v>15.6</v>
      </c>
      <c r="BG843">
        <v>516</v>
      </c>
    </row>
    <row r="844" spans="1:62" x14ac:dyDescent="0.25">
      <c r="A844" t="s">
        <v>160</v>
      </c>
      <c r="B844">
        <v>7.57</v>
      </c>
      <c r="C844" t="s">
        <v>64</v>
      </c>
      <c r="E844" t="s">
        <v>70</v>
      </c>
      <c r="F844" t="s">
        <v>65</v>
      </c>
      <c r="G844" t="s">
        <v>66</v>
      </c>
      <c r="I844">
        <v>0.42</v>
      </c>
      <c r="M844">
        <v>0.49</v>
      </c>
      <c r="N844" t="s">
        <v>68</v>
      </c>
      <c r="T844">
        <v>0</v>
      </c>
      <c r="U844">
        <v>14</v>
      </c>
      <c r="X844">
        <v>15</v>
      </c>
      <c r="BG844">
        <v>528</v>
      </c>
    </row>
    <row r="845" spans="1:62" x14ac:dyDescent="0.25">
      <c r="A845" t="s">
        <v>160</v>
      </c>
      <c r="B845">
        <v>7.52</v>
      </c>
      <c r="C845" t="s">
        <v>64</v>
      </c>
      <c r="D845" t="s">
        <v>68</v>
      </c>
      <c r="E845" t="s">
        <v>70</v>
      </c>
      <c r="F845" t="s">
        <v>65</v>
      </c>
      <c r="G845">
        <v>12</v>
      </c>
      <c r="I845">
        <v>0.42</v>
      </c>
      <c r="J845">
        <v>4</v>
      </c>
      <c r="N845">
        <v>10</v>
      </c>
      <c r="T845">
        <v>0</v>
      </c>
      <c r="U845">
        <v>4</v>
      </c>
      <c r="X845">
        <v>15.4</v>
      </c>
      <c r="BG845">
        <v>524</v>
      </c>
    </row>
    <row r="846" spans="1:62" x14ac:dyDescent="0.25">
      <c r="A846" t="s">
        <v>160</v>
      </c>
      <c r="B846">
        <v>7.6</v>
      </c>
      <c r="C846" t="s">
        <v>64</v>
      </c>
      <c r="D846" t="s">
        <v>68</v>
      </c>
      <c r="E846" t="s">
        <v>70</v>
      </c>
      <c r="F846" t="s">
        <v>65</v>
      </c>
      <c r="G846" t="s">
        <v>66</v>
      </c>
      <c r="I846">
        <v>0.2</v>
      </c>
      <c r="J846">
        <v>3</v>
      </c>
      <c r="N846" t="s">
        <v>68</v>
      </c>
      <c r="T846">
        <v>0</v>
      </c>
      <c r="U846">
        <v>0</v>
      </c>
      <c r="X846">
        <v>15.5</v>
      </c>
      <c r="BG846">
        <v>529</v>
      </c>
    </row>
    <row r="847" spans="1:62" x14ac:dyDescent="0.25">
      <c r="A847" t="s">
        <v>160</v>
      </c>
      <c r="B847">
        <v>7.55</v>
      </c>
      <c r="C847" t="s">
        <v>64</v>
      </c>
      <c r="D847" t="s">
        <v>68</v>
      </c>
      <c r="E847" t="s">
        <v>70</v>
      </c>
      <c r="F847" t="s">
        <v>65</v>
      </c>
      <c r="G847" t="s">
        <v>66</v>
      </c>
      <c r="I847">
        <v>0.42</v>
      </c>
      <c r="J847">
        <v>4</v>
      </c>
      <c r="N847" t="s">
        <v>68</v>
      </c>
      <c r="T847">
        <v>0</v>
      </c>
      <c r="U847">
        <v>0</v>
      </c>
      <c r="X847">
        <v>13.3</v>
      </c>
      <c r="BG847">
        <v>524</v>
      </c>
    </row>
    <row r="848" spans="1:62" x14ac:dyDescent="0.25">
      <c r="A848" t="s">
        <v>160</v>
      </c>
      <c r="N848" t="s">
        <v>68</v>
      </c>
      <c r="T848">
        <v>0</v>
      </c>
      <c r="U848">
        <v>0</v>
      </c>
    </row>
    <row r="849" spans="1:59" x14ac:dyDescent="0.25">
      <c r="A849" t="s">
        <v>160</v>
      </c>
      <c r="B849">
        <v>7.45</v>
      </c>
      <c r="C849" t="s">
        <v>64</v>
      </c>
      <c r="E849" t="s">
        <v>70</v>
      </c>
      <c r="F849" t="s">
        <v>65</v>
      </c>
      <c r="G849" t="s">
        <v>66</v>
      </c>
      <c r="I849">
        <v>0.46</v>
      </c>
      <c r="M849">
        <v>0.33</v>
      </c>
      <c r="N849" t="s">
        <v>68</v>
      </c>
      <c r="T849">
        <v>0</v>
      </c>
      <c r="U849">
        <v>0</v>
      </c>
      <c r="X849">
        <v>13.9</v>
      </c>
      <c r="BG849">
        <v>534</v>
      </c>
    </row>
    <row r="850" spans="1:59" x14ac:dyDescent="0.25">
      <c r="A850" t="s">
        <v>160</v>
      </c>
      <c r="B850">
        <v>7.48</v>
      </c>
      <c r="C850" t="s">
        <v>64</v>
      </c>
      <c r="D850" t="s">
        <v>68</v>
      </c>
      <c r="E850" t="s">
        <v>70</v>
      </c>
      <c r="F850" t="s">
        <v>65</v>
      </c>
      <c r="G850">
        <v>12</v>
      </c>
      <c r="I850">
        <v>0.4</v>
      </c>
      <c r="J850">
        <v>5</v>
      </c>
      <c r="N850" t="s">
        <v>68</v>
      </c>
      <c r="T850">
        <v>0</v>
      </c>
      <c r="U850">
        <v>0</v>
      </c>
      <c r="X850">
        <v>14.3</v>
      </c>
      <c r="BG850">
        <v>545</v>
      </c>
    </row>
    <row r="851" spans="1:59" x14ac:dyDescent="0.25">
      <c r="A851" t="s">
        <v>160</v>
      </c>
      <c r="B851">
        <v>7.77</v>
      </c>
      <c r="C851" t="s">
        <v>64</v>
      </c>
      <c r="D851" t="s">
        <v>68</v>
      </c>
      <c r="E851" t="s">
        <v>70</v>
      </c>
      <c r="F851" t="s">
        <v>65</v>
      </c>
      <c r="G851" t="s">
        <v>66</v>
      </c>
      <c r="I851">
        <v>0.44</v>
      </c>
      <c r="J851">
        <v>3</v>
      </c>
      <c r="N851" t="s">
        <v>68</v>
      </c>
      <c r="T851">
        <v>0</v>
      </c>
      <c r="U851">
        <v>80</v>
      </c>
      <c r="X851">
        <v>13.1</v>
      </c>
      <c r="BG851">
        <v>524</v>
      </c>
    </row>
    <row r="852" spans="1:59" x14ac:dyDescent="0.25">
      <c r="A852" t="s">
        <v>160</v>
      </c>
      <c r="N852" t="s">
        <v>68</v>
      </c>
      <c r="T852">
        <v>0</v>
      </c>
      <c r="U852">
        <v>0</v>
      </c>
      <c r="X852">
        <v>12.2</v>
      </c>
      <c r="BG852">
        <v>532</v>
      </c>
    </row>
    <row r="853" spans="1:59" x14ac:dyDescent="0.25">
      <c r="A853" t="s">
        <v>160</v>
      </c>
      <c r="B853">
        <v>7.42</v>
      </c>
      <c r="C853" t="s">
        <v>64</v>
      </c>
      <c r="D853" t="s">
        <v>68</v>
      </c>
      <c r="E853">
        <v>0.02</v>
      </c>
      <c r="F853" t="s">
        <v>65</v>
      </c>
      <c r="G853" t="s">
        <v>66</v>
      </c>
      <c r="I853">
        <v>0.38</v>
      </c>
      <c r="J853">
        <v>4</v>
      </c>
      <c r="N853" t="s">
        <v>68</v>
      </c>
      <c r="T853">
        <v>0</v>
      </c>
      <c r="U853">
        <v>0</v>
      </c>
      <c r="X853">
        <v>12.5</v>
      </c>
      <c r="BG853">
        <v>527</v>
      </c>
    </row>
    <row r="854" spans="1:59" x14ac:dyDescent="0.25">
      <c r="A854" t="s">
        <v>163</v>
      </c>
      <c r="B854">
        <v>7.61</v>
      </c>
      <c r="C854" t="s">
        <v>64</v>
      </c>
      <c r="E854" t="s">
        <v>70</v>
      </c>
      <c r="F854" t="s">
        <v>65</v>
      </c>
      <c r="G854" t="s">
        <v>66</v>
      </c>
      <c r="I854">
        <v>0.34</v>
      </c>
      <c r="M854" t="s">
        <v>67</v>
      </c>
      <c r="N854" t="s">
        <v>68</v>
      </c>
      <c r="O854" t="s">
        <v>68</v>
      </c>
      <c r="P854">
        <v>0</v>
      </c>
      <c r="R854">
        <v>0</v>
      </c>
      <c r="T854">
        <v>0</v>
      </c>
      <c r="U854">
        <v>0</v>
      </c>
      <c r="X854">
        <v>8.3000000000000007</v>
      </c>
      <c r="AE854" t="s">
        <v>69</v>
      </c>
      <c r="AF854">
        <v>0</v>
      </c>
      <c r="AG854">
        <v>0</v>
      </c>
      <c r="AH854">
        <v>0</v>
      </c>
      <c r="AI854">
        <v>0</v>
      </c>
      <c r="AJ854">
        <v>0</v>
      </c>
      <c r="AK854">
        <v>0</v>
      </c>
      <c r="AL854">
        <v>0</v>
      </c>
      <c r="AM854">
        <v>0</v>
      </c>
      <c r="AN854">
        <v>0</v>
      </c>
      <c r="AO854">
        <v>0</v>
      </c>
      <c r="BG854">
        <v>470</v>
      </c>
    </row>
    <row r="855" spans="1:59" x14ac:dyDescent="0.25">
      <c r="A855" t="s">
        <v>163</v>
      </c>
      <c r="B855">
        <v>7.71</v>
      </c>
      <c r="C855" t="s">
        <v>64</v>
      </c>
      <c r="D855">
        <v>1.6</v>
      </c>
      <c r="E855" t="s">
        <v>70</v>
      </c>
      <c r="F855" t="s">
        <v>65</v>
      </c>
      <c r="G855" t="s">
        <v>66</v>
      </c>
      <c r="H855">
        <v>133</v>
      </c>
      <c r="I855">
        <v>0.38</v>
      </c>
      <c r="M855" t="s">
        <v>67</v>
      </c>
      <c r="N855" t="s">
        <v>68</v>
      </c>
      <c r="O855" t="s">
        <v>68</v>
      </c>
      <c r="P855">
        <v>0</v>
      </c>
      <c r="R855">
        <v>0</v>
      </c>
      <c r="T855">
        <v>0</v>
      </c>
      <c r="U855">
        <v>0</v>
      </c>
      <c r="Y855" t="s">
        <v>68</v>
      </c>
      <c r="Z855" t="s">
        <v>71</v>
      </c>
      <c r="AB855" t="s">
        <v>68</v>
      </c>
      <c r="AC855" t="s">
        <v>64</v>
      </c>
      <c r="BC855" t="s">
        <v>72</v>
      </c>
      <c r="BE855" t="s">
        <v>71</v>
      </c>
      <c r="BG855">
        <v>490</v>
      </c>
    </row>
    <row r="856" spans="1:59" x14ac:dyDescent="0.25">
      <c r="A856" t="s">
        <v>163</v>
      </c>
      <c r="B856">
        <v>7.65</v>
      </c>
      <c r="C856" t="s">
        <v>64</v>
      </c>
      <c r="E856" t="s">
        <v>70</v>
      </c>
      <c r="F856" t="s">
        <v>65</v>
      </c>
      <c r="G856" t="s">
        <v>66</v>
      </c>
      <c r="I856">
        <v>0.36</v>
      </c>
      <c r="M856" t="s">
        <v>69</v>
      </c>
      <c r="N856" t="s">
        <v>68</v>
      </c>
      <c r="O856" t="s">
        <v>68</v>
      </c>
      <c r="P856">
        <v>0</v>
      </c>
      <c r="R856">
        <v>0</v>
      </c>
      <c r="T856">
        <v>0</v>
      </c>
      <c r="U856">
        <v>0</v>
      </c>
      <c r="X856">
        <v>22.8</v>
      </c>
      <c r="BG856">
        <v>492</v>
      </c>
    </row>
    <row r="857" spans="1:59" x14ac:dyDescent="0.25">
      <c r="A857" t="s">
        <v>163</v>
      </c>
      <c r="B857">
        <v>7.81</v>
      </c>
      <c r="C857" t="s">
        <v>64</v>
      </c>
      <c r="E857" t="s">
        <v>70</v>
      </c>
      <c r="F857" t="s">
        <v>65</v>
      </c>
      <c r="G857" t="s">
        <v>66</v>
      </c>
      <c r="I857">
        <v>0.4</v>
      </c>
      <c r="M857" t="s">
        <v>69</v>
      </c>
      <c r="N857" t="s">
        <v>68</v>
      </c>
      <c r="O857" t="s">
        <v>68</v>
      </c>
      <c r="P857">
        <v>0</v>
      </c>
      <c r="R857">
        <v>0</v>
      </c>
      <c r="T857">
        <v>0</v>
      </c>
      <c r="U857">
        <v>0</v>
      </c>
      <c r="X857">
        <v>13.9</v>
      </c>
      <c r="BG857">
        <v>479</v>
      </c>
    </row>
    <row r="858" spans="1:59" x14ac:dyDescent="0.25">
      <c r="A858" t="s">
        <v>218</v>
      </c>
      <c r="B858">
        <v>7.44</v>
      </c>
      <c r="C858" t="s">
        <v>64</v>
      </c>
      <c r="E858">
        <v>0.01</v>
      </c>
      <c r="F858" t="s">
        <v>65</v>
      </c>
      <c r="G858">
        <v>11</v>
      </c>
      <c r="I858">
        <v>0.42</v>
      </c>
      <c r="J858">
        <v>6</v>
      </c>
      <c r="M858" t="s">
        <v>67</v>
      </c>
      <c r="N858" t="s">
        <v>68</v>
      </c>
      <c r="P858">
        <v>0</v>
      </c>
      <c r="T858">
        <v>0</v>
      </c>
      <c r="U858">
        <v>0</v>
      </c>
      <c r="X858">
        <v>11.2</v>
      </c>
      <c r="BG858">
        <v>595</v>
      </c>
    </row>
    <row r="859" spans="1:59" x14ac:dyDescent="0.25">
      <c r="A859" t="s">
        <v>218</v>
      </c>
      <c r="B859">
        <v>7.5</v>
      </c>
      <c r="C859" t="s">
        <v>64</v>
      </c>
      <c r="D859">
        <v>2.5</v>
      </c>
      <c r="E859">
        <v>0.01</v>
      </c>
      <c r="F859" t="s">
        <v>65</v>
      </c>
      <c r="G859" t="s">
        <v>66</v>
      </c>
      <c r="H859">
        <v>184</v>
      </c>
      <c r="I859">
        <v>0.46</v>
      </c>
      <c r="L859" t="s">
        <v>77</v>
      </c>
      <c r="M859" t="s">
        <v>67</v>
      </c>
      <c r="N859" t="s">
        <v>68</v>
      </c>
      <c r="O859" t="s">
        <v>68</v>
      </c>
      <c r="P859">
        <v>0</v>
      </c>
      <c r="R859">
        <v>0</v>
      </c>
      <c r="T859">
        <v>0</v>
      </c>
      <c r="U859">
        <v>0</v>
      </c>
      <c r="X859">
        <v>14.1</v>
      </c>
      <c r="Y859" t="s">
        <v>68</v>
      </c>
      <c r="Z859" t="s">
        <v>71</v>
      </c>
      <c r="AB859" t="s">
        <v>68</v>
      </c>
      <c r="AC859" t="s">
        <v>64</v>
      </c>
      <c r="AE859" t="s">
        <v>69</v>
      </c>
      <c r="AF859">
        <v>0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0</v>
      </c>
      <c r="AM859">
        <v>0</v>
      </c>
      <c r="AN859">
        <v>0</v>
      </c>
      <c r="AO859">
        <v>0</v>
      </c>
      <c r="BC859" t="s">
        <v>72</v>
      </c>
      <c r="BE859" t="s">
        <v>71</v>
      </c>
      <c r="BG859">
        <v>565</v>
      </c>
    </row>
    <row r="860" spans="1:59" x14ac:dyDescent="0.25">
      <c r="A860" t="s">
        <v>218</v>
      </c>
      <c r="B860">
        <v>7.47</v>
      </c>
      <c r="C860" t="s">
        <v>64</v>
      </c>
      <c r="E860" t="s">
        <v>70</v>
      </c>
      <c r="F860">
        <v>41</v>
      </c>
      <c r="G860">
        <v>12</v>
      </c>
      <c r="I860">
        <v>0.44</v>
      </c>
      <c r="M860">
        <v>0.12</v>
      </c>
      <c r="N860" t="s">
        <v>68</v>
      </c>
      <c r="O860" t="s">
        <v>68</v>
      </c>
      <c r="P860">
        <v>0</v>
      </c>
      <c r="R860">
        <v>0</v>
      </c>
      <c r="T860">
        <v>0</v>
      </c>
      <c r="U860">
        <v>0</v>
      </c>
      <c r="X860">
        <v>21.5</v>
      </c>
      <c r="BG860">
        <v>580</v>
      </c>
    </row>
    <row r="861" spans="1:59" x14ac:dyDescent="0.25">
      <c r="A861" t="s">
        <v>218</v>
      </c>
      <c r="B861">
        <v>7.39</v>
      </c>
      <c r="C861" t="s">
        <v>64</v>
      </c>
      <c r="E861" t="s">
        <v>70</v>
      </c>
      <c r="F861" t="s">
        <v>65</v>
      </c>
      <c r="G861" t="s">
        <v>66</v>
      </c>
      <c r="I861">
        <v>0.34</v>
      </c>
      <c r="M861">
        <v>0.38</v>
      </c>
      <c r="N861" t="s">
        <v>68</v>
      </c>
      <c r="O861" t="s">
        <v>68</v>
      </c>
      <c r="P861">
        <v>0</v>
      </c>
      <c r="R861">
        <v>0</v>
      </c>
      <c r="T861">
        <v>0</v>
      </c>
      <c r="U861">
        <v>0</v>
      </c>
      <c r="X861">
        <v>16.399999999999999</v>
      </c>
      <c r="BG861">
        <v>585</v>
      </c>
    </row>
    <row r="862" spans="1:59" x14ac:dyDescent="0.25">
      <c r="A862" t="s">
        <v>121</v>
      </c>
      <c r="B862">
        <v>6.75</v>
      </c>
      <c r="C862" t="s">
        <v>64</v>
      </c>
      <c r="E862" t="s">
        <v>70</v>
      </c>
      <c r="F862" t="s">
        <v>65</v>
      </c>
      <c r="G862" t="s">
        <v>66</v>
      </c>
      <c r="I862">
        <v>0.42</v>
      </c>
      <c r="J862">
        <v>4</v>
      </c>
      <c r="M862" t="s">
        <v>67</v>
      </c>
      <c r="N862" t="s">
        <v>68</v>
      </c>
      <c r="P862">
        <v>0</v>
      </c>
      <c r="T862">
        <v>0</v>
      </c>
      <c r="U862">
        <v>0</v>
      </c>
      <c r="X862">
        <v>10.9</v>
      </c>
      <c r="BG862">
        <v>165</v>
      </c>
    </row>
    <row r="863" spans="1:59" x14ac:dyDescent="0.25">
      <c r="A863" t="s">
        <v>121</v>
      </c>
      <c r="B863">
        <v>6.72</v>
      </c>
      <c r="C863" t="s">
        <v>64</v>
      </c>
      <c r="D863" t="s">
        <v>68</v>
      </c>
      <c r="E863" t="s">
        <v>70</v>
      </c>
      <c r="F863" t="s">
        <v>65</v>
      </c>
      <c r="G863" t="s">
        <v>66</v>
      </c>
      <c r="H863">
        <v>52</v>
      </c>
      <c r="I863">
        <v>0.48</v>
      </c>
      <c r="M863" t="s">
        <v>67</v>
      </c>
      <c r="N863" t="s">
        <v>68</v>
      </c>
      <c r="P863">
        <v>0</v>
      </c>
      <c r="T863">
        <v>0</v>
      </c>
      <c r="U863">
        <v>0</v>
      </c>
      <c r="X863">
        <v>12.9</v>
      </c>
      <c r="Y863">
        <v>3.4</v>
      </c>
      <c r="Z863">
        <v>4.2</v>
      </c>
      <c r="AB863" t="s">
        <v>68</v>
      </c>
      <c r="AC863">
        <v>0.04</v>
      </c>
      <c r="AE863" t="s">
        <v>69</v>
      </c>
      <c r="AF863">
        <v>0</v>
      </c>
      <c r="AG863">
        <v>0</v>
      </c>
      <c r="AH863">
        <v>0</v>
      </c>
      <c r="AI863">
        <v>0</v>
      </c>
      <c r="AJ863">
        <v>0</v>
      </c>
      <c r="AK863">
        <v>0</v>
      </c>
      <c r="AL863">
        <v>0</v>
      </c>
      <c r="AM863">
        <v>0</v>
      </c>
      <c r="AN863">
        <v>0</v>
      </c>
      <c r="AO863">
        <v>0</v>
      </c>
      <c r="BC863" t="s">
        <v>72</v>
      </c>
      <c r="BE863" t="s">
        <v>71</v>
      </c>
      <c r="BG863">
        <v>153</v>
      </c>
    </row>
    <row r="864" spans="1:59" x14ac:dyDescent="0.25">
      <c r="A864" t="s">
        <v>121</v>
      </c>
      <c r="B864">
        <v>6.88</v>
      </c>
      <c r="C864" t="s">
        <v>64</v>
      </c>
      <c r="E864" t="s">
        <v>70</v>
      </c>
      <c r="F864" t="s">
        <v>65</v>
      </c>
      <c r="G864">
        <v>19</v>
      </c>
      <c r="I864">
        <v>0.48</v>
      </c>
      <c r="M864">
        <v>0.2</v>
      </c>
      <c r="N864" t="s">
        <v>68</v>
      </c>
      <c r="P864">
        <v>0</v>
      </c>
      <c r="T864">
        <v>0</v>
      </c>
      <c r="U864">
        <v>0</v>
      </c>
      <c r="X864">
        <v>19.600000000000001</v>
      </c>
      <c r="BG864">
        <v>160</v>
      </c>
    </row>
    <row r="865" spans="1:62" x14ac:dyDescent="0.25">
      <c r="A865" t="s">
        <v>121</v>
      </c>
      <c r="B865">
        <v>6.77</v>
      </c>
      <c r="C865" t="s">
        <v>64</v>
      </c>
      <c r="E865" t="s">
        <v>70</v>
      </c>
      <c r="F865" t="s">
        <v>65</v>
      </c>
      <c r="G865">
        <v>19</v>
      </c>
      <c r="I865">
        <v>0.44</v>
      </c>
      <c r="M865">
        <v>0.11</v>
      </c>
      <c r="N865" t="s">
        <v>68</v>
      </c>
      <c r="P865">
        <v>0</v>
      </c>
      <c r="T865">
        <v>0</v>
      </c>
      <c r="U865">
        <v>0</v>
      </c>
      <c r="X865">
        <v>17.899999999999999</v>
      </c>
      <c r="BG865">
        <v>161</v>
      </c>
    </row>
    <row r="866" spans="1:62" x14ac:dyDescent="0.25">
      <c r="A866" t="s">
        <v>205</v>
      </c>
      <c r="B866">
        <v>7.47</v>
      </c>
      <c r="C866" t="s">
        <v>64</v>
      </c>
      <c r="E866">
        <v>0.01</v>
      </c>
      <c r="F866" t="s">
        <v>65</v>
      </c>
      <c r="G866" t="s">
        <v>66</v>
      </c>
      <c r="I866">
        <v>0.4</v>
      </c>
      <c r="M866" t="s">
        <v>67</v>
      </c>
      <c r="N866" t="s">
        <v>68</v>
      </c>
      <c r="O866" t="s">
        <v>68</v>
      </c>
      <c r="P866">
        <v>0</v>
      </c>
      <c r="R866">
        <v>0</v>
      </c>
      <c r="T866">
        <v>0</v>
      </c>
      <c r="U866">
        <v>0</v>
      </c>
      <c r="X866">
        <v>10.6</v>
      </c>
      <c r="BG866">
        <v>575</v>
      </c>
    </row>
    <row r="867" spans="1:62" x14ac:dyDescent="0.25">
      <c r="A867" t="s">
        <v>205</v>
      </c>
      <c r="B867">
        <v>7.33</v>
      </c>
      <c r="C867" t="s">
        <v>64</v>
      </c>
      <c r="D867" t="s">
        <v>68</v>
      </c>
      <c r="E867">
        <v>0.05</v>
      </c>
      <c r="F867">
        <v>153</v>
      </c>
      <c r="G867">
        <v>12</v>
      </c>
      <c r="H867">
        <v>211</v>
      </c>
      <c r="I867">
        <v>0.42</v>
      </c>
      <c r="L867">
        <v>34</v>
      </c>
      <c r="M867">
        <v>2.8</v>
      </c>
      <c r="N867" t="s">
        <v>68</v>
      </c>
      <c r="O867" t="s">
        <v>68</v>
      </c>
      <c r="P867">
        <v>0</v>
      </c>
      <c r="R867">
        <v>0</v>
      </c>
      <c r="T867">
        <v>0</v>
      </c>
      <c r="U867">
        <v>0</v>
      </c>
      <c r="X867">
        <v>18.2</v>
      </c>
      <c r="Y867" t="s">
        <v>68</v>
      </c>
      <c r="Z867" t="s">
        <v>71</v>
      </c>
      <c r="AB867" t="s">
        <v>68</v>
      </c>
      <c r="AC867" t="s">
        <v>64</v>
      </c>
      <c r="AE867" t="s">
        <v>69</v>
      </c>
      <c r="AF867">
        <v>0</v>
      </c>
      <c r="AG867">
        <v>0</v>
      </c>
      <c r="AH867">
        <v>0</v>
      </c>
      <c r="AI867">
        <v>0</v>
      </c>
      <c r="AJ867">
        <v>0</v>
      </c>
      <c r="AK867">
        <v>0</v>
      </c>
      <c r="AL867">
        <v>0</v>
      </c>
      <c r="AM867">
        <v>0</v>
      </c>
      <c r="AN867">
        <v>0</v>
      </c>
      <c r="AO867">
        <v>0</v>
      </c>
      <c r="BC867" t="s">
        <v>72</v>
      </c>
      <c r="BE867">
        <v>3</v>
      </c>
      <c r="BG867">
        <v>649</v>
      </c>
    </row>
    <row r="868" spans="1:62" x14ac:dyDescent="0.25">
      <c r="A868" t="s">
        <v>205</v>
      </c>
      <c r="B868">
        <v>7.49</v>
      </c>
      <c r="C868" t="s">
        <v>64</v>
      </c>
      <c r="E868" t="s">
        <v>70</v>
      </c>
      <c r="F868" t="s">
        <v>65</v>
      </c>
      <c r="G868" t="s">
        <v>66</v>
      </c>
      <c r="I868">
        <v>0.46</v>
      </c>
      <c r="M868">
        <v>0.11</v>
      </c>
      <c r="N868" t="s">
        <v>68</v>
      </c>
      <c r="O868" t="s">
        <v>68</v>
      </c>
      <c r="P868">
        <v>0</v>
      </c>
      <c r="R868">
        <v>0</v>
      </c>
      <c r="T868">
        <v>0</v>
      </c>
      <c r="U868">
        <v>0</v>
      </c>
      <c r="X868">
        <v>23.1</v>
      </c>
      <c r="BG868">
        <v>604</v>
      </c>
    </row>
    <row r="869" spans="1:62" x14ac:dyDescent="0.25">
      <c r="A869" t="s">
        <v>205</v>
      </c>
      <c r="B869">
        <v>7.52</v>
      </c>
      <c r="C869" t="s">
        <v>64</v>
      </c>
      <c r="E869">
        <v>0.01</v>
      </c>
      <c r="F869" t="s">
        <v>65</v>
      </c>
      <c r="G869">
        <v>12</v>
      </c>
      <c r="I869">
        <v>0.42</v>
      </c>
      <c r="M869" t="s">
        <v>69</v>
      </c>
      <c r="N869" t="s">
        <v>68</v>
      </c>
      <c r="O869" t="s">
        <v>68</v>
      </c>
      <c r="P869">
        <v>0</v>
      </c>
      <c r="R869">
        <v>0</v>
      </c>
      <c r="T869">
        <v>0</v>
      </c>
      <c r="U869">
        <v>0</v>
      </c>
      <c r="X869">
        <v>10.8</v>
      </c>
      <c r="BG869">
        <v>577</v>
      </c>
    </row>
    <row r="870" spans="1:62" x14ac:dyDescent="0.25">
      <c r="A870" t="s">
        <v>205</v>
      </c>
      <c r="B870">
        <v>7.5</v>
      </c>
      <c r="C870" t="s">
        <v>64</v>
      </c>
      <c r="E870">
        <v>0.02</v>
      </c>
      <c r="F870" t="s">
        <v>65</v>
      </c>
      <c r="G870" t="s">
        <v>66</v>
      </c>
      <c r="I870">
        <v>0.4</v>
      </c>
      <c r="J870">
        <v>9</v>
      </c>
      <c r="M870" t="s">
        <v>67</v>
      </c>
      <c r="N870" t="s">
        <v>68</v>
      </c>
      <c r="T870">
        <v>0</v>
      </c>
      <c r="U870">
        <v>0</v>
      </c>
      <c r="X870">
        <v>11.9</v>
      </c>
      <c r="BG870">
        <v>653</v>
      </c>
    </row>
    <row r="871" spans="1:62" x14ac:dyDescent="0.25">
      <c r="A871" t="s">
        <v>205</v>
      </c>
      <c r="N871" t="s">
        <v>68</v>
      </c>
      <c r="T871">
        <v>0</v>
      </c>
      <c r="U871">
        <v>0</v>
      </c>
    </row>
    <row r="872" spans="1:62" x14ac:dyDescent="0.25">
      <c r="A872" t="s">
        <v>205</v>
      </c>
      <c r="B872">
        <v>7.45</v>
      </c>
      <c r="C872" t="s">
        <v>64</v>
      </c>
      <c r="D872" t="s">
        <v>68</v>
      </c>
      <c r="E872">
        <v>0.02</v>
      </c>
      <c r="F872" t="s">
        <v>65</v>
      </c>
      <c r="G872" t="s">
        <v>66</v>
      </c>
      <c r="I872">
        <v>0.44</v>
      </c>
      <c r="J872">
        <v>10</v>
      </c>
      <c r="N872" t="s">
        <v>68</v>
      </c>
      <c r="S872">
        <v>1.47</v>
      </c>
      <c r="T872">
        <v>0</v>
      </c>
      <c r="U872">
        <v>0</v>
      </c>
      <c r="X872">
        <v>13</v>
      </c>
      <c r="BG872">
        <v>661</v>
      </c>
      <c r="BH872">
        <v>66</v>
      </c>
      <c r="BI872">
        <v>39</v>
      </c>
    </row>
    <row r="873" spans="1:62" x14ac:dyDescent="0.25">
      <c r="A873" t="s">
        <v>205</v>
      </c>
      <c r="N873" t="s">
        <v>68</v>
      </c>
      <c r="T873">
        <v>0</v>
      </c>
      <c r="U873">
        <v>0</v>
      </c>
    </row>
    <row r="874" spans="1:62" x14ac:dyDescent="0.25">
      <c r="A874" t="s">
        <v>205</v>
      </c>
      <c r="B874">
        <v>7.47</v>
      </c>
      <c r="C874" t="s">
        <v>64</v>
      </c>
      <c r="D874" t="s">
        <v>68</v>
      </c>
      <c r="E874">
        <v>0.02</v>
      </c>
      <c r="F874">
        <v>84</v>
      </c>
      <c r="G874">
        <v>55</v>
      </c>
      <c r="I874">
        <v>0.46</v>
      </c>
      <c r="J874">
        <v>8</v>
      </c>
      <c r="N874" t="s">
        <v>68</v>
      </c>
      <c r="T874">
        <v>0</v>
      </c>
      <c r="U874">
        <v>0</v>
      </c>
      <c r="X874">
        <v>12.5</v>
      </c>
      <c r="BG874">
        <v>633</v>
      </c>
    </row>
    <row r="875" spans="1:62" x14ac:dyDescent="0.25">
      <c r="A875" t="s">
        <v>205</v>
      </c>
      <c r="N875" t="s">
        <v>68</v>
      </c>
      <c r="T875">
        <v>0</v>
      </c>
      <c r="U875">
        <v>0</v>
      </c>
    </row>
    <row r="876" spans="1:62" x14ac:dyDescent="0.25">
      <c r="A876" t="s">
        <v>205</v>
      </c>
      <c r="B876">
        <v>7.48</v>
      </c>
      <c r="C876" t="s">
        <v>64</v>
      </c>
      <c r="D876" t="s">
        <v>68</v>
      </c>
      <c r="E876">
        <v>0.02</v>
      </c>
      <c r="F876">
        <v>73</v>
      </c>
      <c r="G876" t="s">
        <v>66</v>
      </c>
      <c r="I876">
        <v>0.48</v>
      </c>
      <c r="J876">
        <v>10</v>
      </c>
      <c r="K876">
        <v>0.12</v>
      </c>
      <c r="L876">
        <v>30</v>
      </c>
      <c r="N876" t="s">
        <v>68</v>
      </c>
      <c r="Q876">
        <v>18.5</v>
      </c>
      <c r="T876">
        <v>0</v>
      </c>
      <c r="U876">
        <v>0</v>
      </c>
      <c r="V876">
        <v>0.05</v>
      </c>
      <c r="W876" t="s">
        <v>65</v>
      </c>
      <c r="X876">
        <v>13.5</v>
      </c>
      <c r="AA876" t="s">
        <v>67</v>
      </c>
      <c r="AD876" t="s">
        <v>69</v>
      </c>
      <c r="AP876" t="s">
        <v>78</v>
      </c>
      <c r="AQ876" t="s">
        <v>79</v>
      </c>
      <c r="AR876" t="s">
        <v>80</v>
      </c>
      <c r="AS876" t="s">
        <v>81</v>
      </c>
      <c r="AT876" t="s">
        <v>82</v>
      </c>
      <c r="AV876" t="s">
        <v>68</v>
      </c>
      <c r="AW876" t="s">
        <v>70</v>
      </c>
      <c r="AX876" t="s">
        <v>68</v>
      </c>
      <c r="AY876" t="s">
        <v>68</v>
      </c>
      <c r="AZ876">
        <v>7</v>
      </c>
      <c r="BA876" t="s">
        <v>83</v>
      </c>
      <c r="BB876" t="s">
        <v>69</v>
      </c>
      <c r="BD876" t="s">
        <v>84</v>
      </c>
      <c r="BF876" t="s">
        <v>81</v>
      </c>
      <c r="BG876">
        <v>657</v>
      </c>
      <c r="BJ876" t="s">
        <v>85</v>
      </c>
    </row>
    <row r="877" spans="1:62" x14ac:dyDescent="0.25">
      <c r="A877" t="s">
        <v>205</v>
      </c>
      <c r="B877">
        <v>7.58</v>
      </c>
      <c r="C877" t="s">
        <v>64</v>
      </c>
      <c r="D877" t="s">
        <v>68</v>
      </c>
      <c r="E877">
        <v>0.02</v>
      </c>
      <c r="F877" t="s">
        <v>65</v>
      </c>
      <c r="G877">
        <v>12</v>
      </c>
      <c r="I877">
        <v>0.38</v>
      </c>
      <c r="J877">
        <v>11</v>
      </c>
      <c r="N877" t="s">
        <v>68</v>
      </c>
      <c r="T877">
        <v>0</v>
      </c>
      <c r="U877">
        <v>0</v>
      </c>
      <c r="X877">
        <v>14.6</v>
      </c>
      <c r="BG877">
        <v>642</v>
      </c>
    </row>
    <row r="878" spans="1:62" x14ac:dyDescent="0.25">
      <c r="A878" t="s">
        <v>205</v>
      </c>
      <c r="B878">
        <v>7.46</v>
      </c>
      <c r="C878" t="s">
        <v>64</v>
      </c>
      <c r="E878">
        <v>0.02</v>
      </c>
      <c r="F878">
        <v>338</v>
      </c>
      <c r="G878">
        <v>12</v>
      </c>
      <c r="I878">
        <v>0.44</v>
      </c>
      <c r="M878" t="s">
        <v>67</v>
      </c>
      <c r="N878" t="s">
        <v>68</v>
      </c>
      <c r="O878" t="s">
        <v>68</v>
      </c>
      <c r="P878">
        <v>0</v>
      </c>
      <c r="R878">
        <v>0</v>
      </c>
      <c r="T878">
        <v>0</v>
      </c>
      <c r="U878">
        <v>0</v>
      </c>
      <c r="X878">
        <v>15.6</v>
      </c>
      <c r="BG878">
        <v>630</v>
      </c>
    </row>
    <row r="879" spans="1:62" x14ac:dyDescent="0.25">
      <c r="A879" t="s">
        <v>205</v>
      </c>
      <c r="N879" t="s">
        <v>68</v>
      </c>
      <c r="T879">
        <v>0</v>
      </c>
      <c r="U879">
        <v>0</v>
      </c>
    </row>
    <row r="880" spans="1:62" x14ac:dyDescent="0.25">
      <c r="A880" t="s">
        <v>205</v>
      </c>
      <c r="N880" t="s">
        <v>68</v>
      </c>
      <c r="T880">
        <v>0</v>
      </c>
      <c r="U880">
        <v>0</v>
      </c>
      <c r="X880">
        <v>17.2</v>
      </c>
      <c r="BG880">
        <v>618</v>
      </c>
    </row>
    <row r="881" spans="1:59" x14ac:dyDescent="0.25">
      <c r="A881" t="s">
        <v>205</v>
      </c>
      <c r="B881">
        <v>7.6</v>
      </c>
      <c r="C881" t="s">
        <v>64</v>
      </c>
      <c r="D881" t="s">
        <v>68</v>
      </c>
      <c r="E881">
        <v>0.06</v>
      </c>
      <c r="F881">
        <v>216</v>
      </c>
      <c r="G881">
        <v>12</v>
      </c>
      <c r="I881">
        <v>0.42</v>
      </c>
      <c r="J881">
        <v>9</v>
      </c>
      <c r="N881" t="s">
        <v>68</v>
      </c>
      <c r="T881">
        <v>0</v>
      </c>
      <c r="U881">
        <v>0</v>
      </c>
      <c r="X881">
        <v>15.7</v>
      </c>
      <c r="BG881">
        <v>646</v>
      </c>
    </row>
    <row r="882" spans="1:59" x14ac:dyDescent="0.25">
      <c r="A882" t="s">
        <v>205</v>
      </c>
      <c r="B882">
        <v>7.64</v>
      </c>
      <c r="C882" t="s">
        <v>64</v>
      </c>
      <c r="D882" t="s">
        <v>68</v>
      </c>
      <c r="E882" t="s">
        <v>70</v>
      </c>
      <c r="F882" t="s">
        <v>65</v>
      </c>
      <c r="G882" t="s">
        <v>66</v>
      </c>
      <c r="I882">
        <v>0.36</v>
      </c>
      <c r="J882">
        <v>9</v>
      </c>
      <c r="N882" t="s">
        <v>68</v>
      </c>
      <c r="T882">
        <v>0</v>
      </c>
      <c r="U882">
        <v>0</v>
      </c>
      <c r="X882">
        <v>15.9</v>
      </c>
      <c r="BG882">
        <v>616</v>
      </c>
    </row>
    <row r="883" spans="1:59" x14ac:dyDescent="0.25">
      <c r="A883" t="s">
        <v>205</v>
      </c>
      <c r="B883">
        <v>7.51</v>
      </c>
      <c r="C883" t="s">
        <v>64</v>
      </c>
      <c r="E883">
        <v>0.06</v>
      </c>
      <c r="F883">
        <v>550</v>
      </c>
      <c r="G883" t="s">
        <v>66</v>
      </c>
      <c r="I883">
        <v>0.54</v>
      </c>
      <c r="M883">
        <v>4.7</v>
      </c>
      <c r="N883" t="s">
        <v>68</v>
      </c>
      <c r="T883">
        <v>0</v>
      </c>
      <c r="U883">
        <v>0</v>
      </c>
      <c r="X883">
        <v>15.4</v>
      </c>
      <c r="BG883">
        <v>633</v>
      </c>
    </row>
    <row r="884" spans="1:59" x14ac:dyDescent="0.25">
      <c r="A884" t="s">
        <v>205</v>
      </c>
      <c r="N884" t="s">
        <v>68</v>
      </c>
      <c r="T884">
        <v>0</v>
      </c>
      <c r="U884">
        <v>0</v>
      </c>
    </row>
    <row r="885" spans="1:59" x14ac:dyDescent="0.25">
      <c r="A885" t="s">
        <v>205</v>
      </c>
      <c r="B885">
        <v>7.44</v>
      </c>
      <c r="C885" t="s">
        <v>64</v>
      </c>
      <c r="D885" t="s">
        <v>68</v>
      </c>
      <c r="E885" t="s">
        <v>70</v>
      </c>
      <c r="F885" t="s">
        <v>65</v>
      </c>
      <c r="G885" t="s">
        <v>66</v>
      </c>
      <c r="I885">
        <v>0.48</v>
      </c>
      <c r="J885">
        <v>9</v>
      </c>
      <c r="N885" t="s">
        <v>68</v>
      </c>
      <c r="T885">
        <v>0</v>
      </c>
      <c r="U885">
        <v>0</v>
      </c>
      <c r="X885">
        <v>15.8</v>
      </c>
      <c r="BG885">
        <v>634</v>
      </c>
    </row>
    <row r="886" spans="1:59" x14ac:dyDescent="0.25">
      <c r="A886" t="s">
        <v>205</v>
      </c>
      <c r="B886">
        <v>7.54</v>
      </c>
      <c r="C886" t="s">
        <v>64</v>
      </c>
      <c r="D886" t="s">
        <v>68</v>
      </c>
      <c r="E886" t="s">
        <v>70</v>
      </c>
      <c r="F886" t="s">
        <v>65</v>
      </c>
      <c r="G886">
        <v>12</v>
      </c>
      <c r="I886">
        <v>0.46</v>
      </c>
      <c r="N886" t="s">
        <v>68</v>
      </c>
      <c r="T886">
        <v>0</v>
      </c>
      <c r="U886">
        <v>0</v>
      </c>
      <c r="X886">
        <v>16.899999999999999</v>
      </c>
      <c r="BG886">
        <v>645</v>
      </c>
    </row>
    <row r="887" spans="1:59" x14ac:dyDescent="0.25">
      <c r="A887" t="s">
        <v>205</v>
      </c>
      <c r="N887" t="s">
        <v>68</v>
      </c>
      <c r="T887">
        <v>0</v>
      </c>
      <c r="U887">
        <v>0</v>
      </c>
    </row>
    <row r="888" spans="1:59" x14ac:dyDescent="0.25">
      <c r="A888" t="s">
        <v>205</v>
      </c>
      <c r="B888">
        <v>7.49</v>
      </c>
      <c r="C888" t="s">
        <v>64</v>
      </c>
      <c r="D888" t="s">
        <v>68</v>
      </c>
      <c r="E888">
        <v>0.05</v>
      </c>
      <c r="F888" t="s">
        <v>65</v>
      </c>
      <c r="G888">
        <v>12</v>
      </c>
      <c r="I888">
        <v>0.46</v>
      </c>
      <c r="J888">
        <v>10</v>
      </c>
      <c r="N888" t="s">
        <v>68</v>
      </c>
      <c r="T888">
        <v>0</v>
      </c>
      <c r="U888">
        <v>0</v>
      </c>
      <c r="X888">
        <v>14.7</v>
      </c>
      <c r="BG888">
        <v>637</v>
      </c>
    </row>
    <row r="889" spans="1:59" x14ac:dyDescent="0.25">
      <c r="A889" t="s">
        <v>205</v>
      </c>
      <c r="N889" t="s">
        <v>68</v>
      </c>
      <c r="T889">
        <v>0</v>
      </c>
      <c r="U889">
        <v>0</v>
      </c>
    </row>
    <row r="890" spans="1:59" x14ac:dyDescent="0.25">
      <c r="A890" t="s">
        <v>205</v>
      </c>
      <c r="B890">
        <v>7.66</v>
      </c>
      <c r="C890" t="s">
        <v>64</v>
      </c>
      <c r="E890" t="s">
        <v>70</v>
      </c>
      <c r="F890" t="s">
        <v>65</v>
      </c>
      <c r="G890" t="s">
        <v>66</v>
      </c>
      <c r="I890">
        <v>0.44</v>
      </c>
      <c r="M890" t="s">
        <v>69</v>
      </c>
      <c r="N890" t="s">
        <v>68</v>
      </c>
      <c r="T890">
        <v>0</v>
      </c>
      <c r="U890">
        <v>0</v>
      </c>
      <c r="X890">
        <v>13.1</v>
      </c>
      <c r="BG890">
        <v>639</v>
      </c>
    </row>
    <row r="891" spans="1:59" x14ac:dyDescent="0.25">
      <c r="A891" t="s">
        <v>205</v>
      </c>
      <c r="B891">
        <v>7.67</v>
      </c>
      <c r="C891" t="s">
        <v>64</v>
      </c>
      <c r="D891" t="s">
        <v>68</v>
      </c>
      <c r="E891">
        <v>0.01</v>
      </c>
      <c r="F891" t="s">
        <v>65</v>
      </c>
      <c r="G891" t="s">
        <v>66</v>
      </c>
      <c r="I891">
        <v>0.42</v>
      </c>
      <c r="J891">
        <v>9</v>
      </c>
      <c r="N891" t="s">
        <v>68</v>
      </c>
      <c r="T891">
        <v>0</v>
      </c>
      <c r="U891">
        <v>0</v>
      </c>
      <c r="X891">
        <v>13.7</v>
      </c>
      <c r="BG891">
        <v>655</v>
      </c>
    </row>
    <row r="892" spans="1:59" x14ac:dyDescent="0.25">
      <c r="A892" t="s">
        <v>205</v>
      </c>
      <c r="B892">
        <v>7.57</v>
      </c>
      <c r="C892" t="s">
        <v>64</v>
      </c>
      <c r="D892" t="s">
        <v>68</v>
      </c>
      <c r="E892">
        <v>0.02</v>
      </c>
      <c r="F892" t="s">
        <v>65</v>
      </c>
      <c r="G892">
        <v>12</v>
      </c>
      <c r="I892">
        <v>0.48</v>
      </c>
      <c r="J892">
        <v>9</v>
      </c>
      <c r="N892" t="s">
        <v>68</v>
      </c>
      <c r="T892">
        <v>0</v>
      </c>
      <c r="U892">
        <v>0</v>
      </c>
      <c r="X892">
        <v>12.2</v>
      </c>
      <c r="BG892">
        <v>629</v>
      </c>
    </row>
    <row r="893" spans="1:59" x14ac:dyDescent="0.25">
      <c r="A893" t="s">
        <v>205</v>
      </c>
      <c r="N893" t="s">
        <v>68</v>
      </c>
      <c r="T893">
        <v>0</v>
      </c>
      <c r="U893">
        <v>0</v>
      </c>
      <c r="X893">
        <v>12.1</v>
      </c>
      <c r="BG893">
        <v>606</v>
      </c>
    </row>
    <row r="894" spans="1:59" x14ac:dyDescent="0.25">
      <c r="A894" t="s">
        <v>220</v>
      </c>
      <c r="B894">
        <v>7.89</v>
      </c>
      <c r="C894" t="s">
        <v>64</v>
      </c>
      <c r="E894">
        <v>0.01</v>
      </c>
      <c r="F894" t="s">
        <v>65</v>
      </c>
      <c r="G894" t="s">
        <v>66</v>
      </c>
      <c r="I894">
        <v>0.42</v>
      </c>
      <c r="M894" t="s">
        <v>67</v>
      </c>
      <c r="N894" t="s">
        <v>68</v>
      </c>
      <c r="O894" t="s">
        <v>68</v>
      </c>
      <c r="P894">
        <v>0</v>
      </c>
      <c r="R894">
        <v>0</v>
      </c>
      <c r="T894">
        <v>0</v>
      </c>
      <c r="U894">
        <v>0</v>
      </c>
      <c r="X894">
        <v>10.4</v>
      </c>
      <c r="BG894">
        <v>510</v>
      </c>
    </row>
    <row r="895" spans="1:59" x14ac:dyDescent="0.25">
      <c r="A895" t="s">
        <v>220</v>
      </c>
      <c r="B895">
        <v>7.86</v>
      </c>
      <c r="C895" t="s">
        <v>64</v>
      </c>
      <c r="D895">
        <v>1</v>
      </c>
      <c r="E895">
        <v>0.01</v>
      </c>
      <c r="F895" t="s">
        <v>65</v>
      </c>
      <c r="G895" t="s">
        <v>66</v>
      </c>
      <c r="H895">
        <v>154</v>
      </c>
      <c r="I895">
        <v>0.48</v>
      </c>
      <c r="L895">
        <v>46</v>
      </c>
      <c r="M895" t="s">
        <v>67</v>
      </c>
      <c r="N895" t="s">
        <v>68</v>
      </c>
      <c r="O895" t="s">
        <v>68</v>
      </c>
      <c r="P895">
        <v>0</v>
      </c>
      <c r="R895">
        <v>0</v>
      </c>
      <c r="T895">
        <v>0</v>
      </c>
      <c r="U895">
        <v>0</v>
      </c>
      <c r="X895">
        <v>16.3</v>
      </c>
      <c r="Y895" t="s">
        <v>68</v>
      </c>
      <c r="Z895" t="s">
        <v>71</v>
      </c>
      <c r="AB895" t="s">
        <v>68</v>
      </c>
      <c r="AC895" t="s">
        <v>64</v>
      </c>
      <c r="AE895" t="s">
        <v>69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0</v>
      </c>
      <c r="AM895">
        <v>0</v>
      </c>
      <c r="AN895">
        <v>0</v>
      </c>
      <c r="AO895">
        <v>0</v>
      </c>
      <c r="BC895" t="s">
        <v>72</v>
      </c>
      <c r="BE895" t="s">
        <v>71</v>
      </c>
      <c r="BG895">
        <v>518</v>
      </c>
    </row>
    <row r="896" spans="1:59" x14ac:dyDescent="0.25">
      <c r="A896" t="s">
        <v>220</v>
      </c>
      <c r="B896">
        <v>7.47</v>
      </c>
      <c r="C896" t="s">
        <v>64</v>
      </c>
      <c r="E896" t="s">
        <v>70</v>
      </c>
      <c r="F896" t="s">
        <v>65</v>
      </c>
      <c r="G896" t="s">
        <v>66</v>
      </c>
      <c r="I896">
        <v>0.4</v>
      </c>
      <c r="M896">
        <v>0.12</v>
      </c>
      <c r="N896" t="s">
        <v>68</v>
      </c>
      <c r="O896" t="s">
        <v>68</v>
      </c>
      <c r="P896">
        <v>0</v>
      </c>
      <c r="R896">
        <v>0</v>
      </c>
      <c r="T896">
        <v>0</v>
      </c>
      <c r="U896">
        <v>0</v>
      </c>
      <c r="X896">
        <v>22.2</v>
      </c>
      <c r="BG896">
        <v>597</v>
      </c>
    </row>
    <row r="897" spans="1:62" x14ac:dyDescent="0.25">
      <c r="A897" t="s">
        <v>220</v>
      </c>
      <c r="B897">
        <v>7.98</v>
      </c>
      <c r="C897" t="s">
        <v>64</v>
      </c>
      <c r="E897" t="s">
        <v>70</v>
      </c>
      <c r="F897" t="s">
        <v>65</v>
      </c>
      <c r="G897" t="s">
        <v>66</v>
      </c>
      <c r="I897">
        <v>0.38</v>
      </c>
      <c r="M897" t="s">
        <v>69</v>
      </c>
      <c r="N897" t="s">
        <v>68</v>
      </c>
      <c r="O897" t="s">
        <v>68</v>
      </c>
      <c r="P897">
        <v>0</v>
      </c>
      <c r="R897">
        <v>0</v>
      </c>
      <c r="T897">
        <v>0</v>
      </c>
      <c r="U897">
        <v>0</v>
      </c>
      <c r="X897">
        <v>12.8</v>
      </c>
      <c r="BG897">
        <v>493</v>
      </c>
    </row>
    <row r="898" spans="1:62" x14ac:dyDescent="0.25">
      <c r="A898" t="s">
        <v>76</v>
      </c>
      <c r="B898">
        <v>7.79</v>
      </c>
      <c r="C898" t="s">
        <v>64</v>
      </c>
      <c r="D898" t="s">
        <v>68</v>
      </c>
      <c r="E898">
        <v>0.01</v>
      </c>
      <c r="F898" t="s">
        <v>65</v>
      </c>
      <c r="G898">
        <v>12</v>
      </c>
      <c r="H898">
        <v>117</v>
      </c>
      <c r="I898">
        <v>0.44</v>
      </c>
      <c r="M898" t="s">
        <v>67</v>
      </c>
      <c r="N898" t="s">
        <v>68</v>
      </c>
      <c r="P898">
        <v>0</v>
      </c>
      <c r="T898">
        <v>0</v>
      </c>
      <c r="U898">
        <v>0</v>
      </c>
      <c r="X898">
        <v>12</v>
      </c>
      <c r="Y898" t="s">
        <v>68</v>
      </c>
      <c r="Z898" t="s">
        <v>71</v>
      </c>
      <c r="AB898" t="s">
        <v>68</v>
      </c>
      <c r="AC898">
        <v>0.14000000000000001</v>
      </c>
      <c r="BC898" t="s">
        <v>72</v>
      </c>
      <c r="BE898" t="s">
        <v>71</v>
      </c>
      <c r="BG898">
        <v>374</v>
      </c>
    </row>
    <row r="899" spans="1:62" x14ac:dyDescent="0.25">
      <c r="A899" t="s">
        <v>76</v>
      </c>
      <c r="B899">
        <v>7.9</v>
      </c>
      <c r="C899" t="s">
        <v>64</v>
      </c>
      <c r="E899">
        <v>0.01</v>
      </c>
      <c r="F899" t="s">
        <v>65</v>
      </c>
      <c r="G899" t="s">
        <v>66</v>
      </c>
      <c r="I899">
        <v>0.4</v>
      </c>
      <c r="M899" t="s">
        <v>69</v>
      </c>
      <c r="N899" t="s">
        <v>68</v>
      </c>
      <c r="P899">
        <v>0</v>
      </c>
      <c r="T899">
        <v>0</v>
      </c>
      <c r="U899">
        <v>0</v>
      </c>
      <c r="X899">
        <v>20.9</v>
      </c>
      <c r="BG899">
        <v>387</v>
      </c>
    </row>
    <row r="900" spans="1:62" x14ac:dyDescent="0.25">
      <c r="A900" t="s">
        <v>76</v>
      </c>
      <c r="B900">
        <v>7.91</v>
      </c>
      <c r="C900" t="s">
        <v>64</v>
      </c>
      <c r="E900" t="s">
        <v>70</v>
      </c>
      <c r="F900" t="s">
        <v>65</v>
      </c>
      <c r="G900">
        <v>12</v>
      </c>
      <c r="I900">
        <v>0.48</v>
      </c>
      <c r="M900">
        <v>0.14000000000000001</v>
      </c>
      <c r="N900" t="s">
        <v>68</v>
      </c>
      <c r="P900">
        <v>0</v>
      </c>
      <c r="T900">
        <v>0</v>
      </c>
      <c r="U900">
        <v>0</v>
      </c>
      <c r="X900">
        <v>18.2</v>
      </c>
      <c r="AE900" t="s">
        <v>69</v>
      </c>
      <c r="AF900">
        <v>0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0</v>
      </c>
      <c r="AM900">
        <v>0</v>
      </c>
      <c r="AN900">
        <v>0</v>
      </c>
      <c r="AO900">
        <v>0</v>
      </c>
      <c r="BG900">
        <v>393</v>
      </c>
    </row>
    <row r="901" spans="1:62" x14ac:dyDescent="0.25">
      <c r="A901" t="s">
        <v>123</v>
      </c>
      <c r="B901">
        <v>6.81</v>
      </c>
      <c r="C901" t="s">
        <v>64</v>
      </c>
      <c r="E901" t="s">
        <v>70</v>
      </c>
      <c r="F901" t="s">
        <v>65</v>
      </c>
      <c r="G901" t="s">
        <v>66</v>
      </c>
      <c r="I901">
        <v>0.34</v>
      </c>
      <c r="M901" t="s">
        <v>67</v>
      </c>
      <c r="N901" t="s">
        <v>68</v>
      </c>
      <c r="O901" t="s">
        <v>68</v>
      </c>
      <c r="P901">
        <v>0</v>
      </c>
      <c r="R901">
        <v>0</v>
      </c>
      <c r="T901">
        <v>0</v>
      </c>
      <c r="U901">
        <v>0</v>
      </c>
      <c r="X901">
        <v>8.6999999999999993</v>
      </c>
      <c r="AE901" t="s">
        <v>69</v>
      </c>
      <c r="AF901">
        <v>0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0</v>
      </c>
      <c r="AM901">
        <v>0</v>
      </c>
      <c r="AN901">
        <v>0</v>
      </c>
      <c r="AO901">
        <v>0</v>
      </c>
      <c r="BG901">
        <v>151</v>
      </c>
    </row>
    <row r="902" spans="1:62" x14ac:dyDescent="0.25">
      <c r="A902" t="s">
        <v>123</v>
      </c>
      <c r="B902">
        <v>6.91</v>
      </c>
      <c r="C902" t="s">
        <v>64</v>
      </c>
      <c r="D902" t="s">
        <v>68</v>
      </c>
      <c r="E902" t="s">
        <v>70</v>
      </c>
      <c r="F902" t="s">
        <v>65</v>
      </c>
      <c r="G902" t="s">
        <v>66</v>
      </c>
      <c r="H902">
        <v>49</v>
      </c>
      <c r="I902">
        <v>0.38</v>
      </c>
      <c r="M902" t="s">
        <v>67</v>
      </c>
      <c r="N902" t="s">
        <v>68</v>
      </c>
      <c r="P902">
        <v>0</v>
      </c>
      <c r="T902">
        <v>0</v>
      </c>
      <c r="U902">
        <v>0</v>
      </c>
      <c r="X902">
        <v>14.7</v>
      </c>
      <c r="Y902" t="s">
        <v>68</v>
      </c>
      <c r="Z902" t="s">
        <v>71</v>
      </c>
      <c r="AB902" t="s">
        <v>68</v>
      </c>
      <c r="AC902" t="s">
        <v>64</v>
      </c>
      <c r="BC902" t="s">
        <v>72</v>
      </c>
      <c r="BE902" t="s">
        <v>71</v>
      </c>
      <c r="BG902">
        <v>142</v>
      </c>
    </row>
    <row r="903" spans="1:62" x14ac:dyDescent="0.25">
      <c r="A903" t="s">
        <v>123</v>
      </c>
      <c r="B903">
        <v>6.88</v>
      </c>
      <c r="C903" t="s">
        <v>64</v>
      </c>
      <c r="E903" t="s">
        <v>70</v>
      </c>
      <c r="F903" t="s">
        <v>65</v>
      </c>
      <c r="G903">
        <v>12</v>
      </c>
      <c r="I903">
        <v>0.24</v>
      </c>
      <c r="M903" t="s">
        <v>69</v>
      </c>
      <c r="N903" t="s">
        <v>68</v>
      </c>
      <c r="P903">
        <v>0</v>
      </c>
      <c r="T903">
        <v>0</v>
      </c>
      <c r="U903">
        <v>2</v>
      </c>
      <c r="X903">
        <v>21.3</v>
      </c>
      <c r="BG903">
        <v>158</v>
      </c>
    </row>
    <row r="904" spans="1:62" x14ac:dyDescent="0.25">
      <c r="A904" t="s">
        <v>123</v>
      </c>
      <c r="B904">
        <v>6.94</v>
      </c>
      <c r="C904" t="s">
        <v>64</v>
      </c>
      <c r="E904" t="s">
        <v>70</v>
      </c>
      <c r="F904" t="s">
        <v>65</v>
      </c>
      <c r="G904" t="s">
        <v>66</v>
      </c>
      <c r="I904">
        <v>0.32</v>
      </c>
      <c r="M904" t="s">
        <v>69</v>
      </c>
      <c r="N904" t="s">
        <v>68</v>
      </c>
      <c r="P904">
        <v>0</v>
      </c>
      <c r="T904">
        <v>0</v>
      </c>
      <c r="U904">
        <v>0</v>
      </c>
      <c r="X904">
        <v>15</v>
      </c>
      <c r="BG904">
        <v>161</v>
      </c>
    </row>
    <row r="905" spans="1:62" x14ac:dyDescent="0.25">
      <c r="A905" t="s">
        <v>112</v>
      </c>
      <c r="B905">
        <v>7.7</v>
      </c>
      <c r="C905" t="s">
        <v>64</v>
      </c>
      <c r="D905" t="s">
        <v>68</v>
      </c>
      <c r="E905">
        <v>0.01</v>
      </c>
      <c r="F905" t="s">
        <v>65</v>
      </c>
      <c r="G905">
        <v>10</v>
      </c>
      <c r="I905">
        <v>0.38</v>
      </c>
      <c r="J905">
        <v>3</v>
      </c>
      <c r="N905" t="s">
        <v>68</v>
      </c>
      <c r="T905">
        <v>0</v>
      </c>
      <c r="U905">
        <v>0</v>
      </c>
      <c r="X905">
        <v>16.7</v>
      </c>
      <c r="BG905">
        <v>491</v>
      </c>
    </row>
    <row r="906" spans="1:62" x14ac:dyDescent="0.25">
      <c r="A906" t="s">
        <v>112</v>
      </c>
      <c r="N906" t="s">
        <v>68</v>
      </c>
      <c r="T906">
        <v>0</v>
      </c>
      <c r="U906">
        <v>0</v>
      </c>
    </row>
    <row r="907" spans="1:62" x14ac:dyDescent="0.25">
      <c r="A907" t="s">
        <v>112</v>
      </c>
      <c r="B907">
        <v>7.71</v>
      </c>
      <c r="C907" t="s">
        <v>64</v>
      </c>
      <c r="D907" t="s">
        <v>68</v>
      </c>
      <c r="E907">
        <v>0.01</v>
      </c>
      <c r="F907">
        <v>41</v>
      </c>
      <c r="G907">
        <v>12</v>
      </c>
      <c r="I907">
        <v>0.34</v>
      </c>
      <c r="J907">
        <v>3</v>
      </c>
      <c r="N907" t="s">
        <v>68</v>
      </c>
      <c r="T907">
        <v>0</v>
      </c>
      <c r="U907">
        <v>0</v>
      </c>
      <c r="X907">
        <v>17.3</v>
      </c>
      <c r="BG907">
        <v>481</v>
      </c>
    </row>
    <row r="908" spans="1:62" x14ac:dyDescent="0.25">
      <c r="A908" t="s">
        <v>112</v>
      </c>
      <c r="N908" t="s">
        <v>68</v>
      </c>
      <c r="T908">
        <v>0</v>
      </c>
      <c r="U908">
        <v>0</v>
      </c>
    </row>
    <row r="909" spans="1:62" x14ac:dyDescent="0.25">
      <c r="A909" t="s">
        <v>112</v>
      </c>
      <c r="B909">
        <v>7.68</v>
      </c>
      <c r="C909" t="s">
        <v>64</v>
      </c>
      <c r="E909">
        <v>0.01</v>
      </c>
      <c r="F909" t="s">
        <v>65</v>
      </c>
      <c r="G909" t="s">
        <v>66</v>
      </c>
      <c r="I909">
        <v>0.42</v>
      </c>
      <c r="M909" t="s">
        <v>67</v>
      </c>
      <c r="N909" t="s">
        <v>68</v>
      </c>
      <c r="S909">
        <v>1.24</v>
      </c>
      <c r="T909">
        <v>0</v>
      </c>
      <c r="U909">
        <v>0</v>
      </c>
      <c r="X909">
        <v>17.3</v>
      </c>
      <c r="BG909">
        <v>483</v>
      </c>
      <c r="BH909">
        <v>29.7</v>
      </c>
      <c r="BI909">
        <v>20.2</v>
      </c>
    </row>
    <row r="910" spans="1:62" x14ac:dyDescent="0.25">
      <c r="A910" t="s">
        <v>112</v>
      </c>
      <c r="N910" t="s">
        <v>68</v>
      </c>
      <c r="T910">
        <v>0</v>
      </c>
      <c r="U910">
        <v>0</v>
      </c>
    </row>
    <row r="911" spans="1:62" x14ac:dyDescent="0.25">
      <c r="A911" t="s">
        <v>112</v>
      </c>
      <c r="B911">
        <v>7.66</v>
      </c>
      <c r="C911" t="s">
        <v>64</v>
      </c>
      <c r="D911" t="s">
        <v>68</v>
      </c>
      <c r="E911">
        <v>0.01</v>
      </c>
      <c r="F911" t="s">
        <v>65</v>
      </c>
      <c r="G911" t="s">
        <v>66</v>
      </c>
      <c r="I911">
        <v>0.4</v>
      </c>
      <c r="J911">
        <v>6</v>
      </c>
      <c r="N911" t="s">
        <v>68</v>
      </c>
      <c r="T911">
        <v>0</v>
      </c>
      <c r="U911">
        <v>0</v>
      </c>
      <c r="X911">
        <v>17.3</v>
      </c>
      <c r="BG911">
        <v>474</v>
      </c>
    </row>
    <row r="912" spans="1:62" x14ac:dyDescent="0.25">
      <c r="A912" t="s">
        <v>112</v>
      </c>
      <c r="B912">
        <v>7.88</v>
      </c>
      <c r="C912" t="s">
        <v>64</v>
      </c>
      <c r="D912" t="s">
        <v>68</v>
      </c>
      <c r="E912">
        <v>0.01</v>
      </c>
      <c r="F912" t="s">
        <v>65</v>
      </c>
      <c r="G912" t="s">
        <v>66</v>
      </c>
      <c r="I912">
        <v>0.42</v>
      </c>
      <c r="J912">
        <v>3</v>
      </c>
      <c r="K912">
        <v>0.18</v>
      </c>
      <c r="L912" t="s">
        <v>77</v>
      </c>
      <c r="N912" t="s">
        <v>68</v>
      </c>
      <c r="Q912">
        <v>56</v>
      </c>
      <c r="T912">
        <v>0</v>
      </c>
      <c r="U912">
        <v>0</v>
      </c>
      <c r="V912">
        <v>0.04</v>
      </c>
      <c r="W912" t="s">
        <v>65</v>
      </c>
      <c r="X912">
        <v>17.2</v>
      </c>
      <c r="AA912" t="s">
        <v>67</v>
      </c>
      <c r="AD912" t="s">
        <v>69</v>
      </c>
      <c r="AP912" t="s">
        <v>78</v>
      </c>
      <c r="AQ912" t="s">
        <v>79</v>
      </c>
      <c r="AR912" t="s">
        <v>80</v>
      </c>
      <c r="AS912" t="s">
        <v>81</v>
      </c>
      <c r="AT912" t="s">
        <v>82</v>
      </c>
      <c r="AV912" t="s">
        <v>68</v>
      </c>
      <c r="AW912" t="s">
        <v>70</v>
      </c>
      <c r="AX912" t="s">
        <v>68</v>
      </c>
      <c r="AY912" t="s">
        <v>68</v>
      </c>
      <c r="AZ912">
        <v>13.5</v>
      </c>
      <c r="BA912" t="s">
        <v>83</v>
      </c>
      <c r="BB912" t="s">
        <v>69</v>
      </c>
      <c r="BD912" t="s">
        <v>84</v>
      </c>
      <c r="BF912" t="s">
        <v>81</v>
      </c>
      <c r="BG912">
        <v>488</v>
      </c>
      <c r="BJ912" t="s">
        <v>85</v>
      </c>
    </row>
    <row r="913" spans="1:59" x14ac:dyDescent="0.25">
      <c r="A913" t="s">
        <v>112</v>
      </c>
      <c r="N913" t="s">
        <v>68</v>
      </c>
      <c r="T913">
        <v>0</v>
      </c>
      <c r="U913">
        <v>0</v>
      </c>
    </row>
    <row r="914" spans="1:59" x14ac:dyDescent="0.25">
      <c r="A914" t="s">
        <v>112</v>
      </c>
      <c r="B914">
        <v>7.76</v>
      </c>
      <c r="C914" t="s">
        <v>64</v>
      </c>
      <c r="D914" t="s">
        <v>68</v>
      </c>
      <c r="E914" t="s">
        <v>70</v>
      </c>
      <c r="F914" t="s">
        <v>65</v>
      </c>
      <c r="G914">
        <v>12</v>
      </c>
      <c r="I914">
        <v>0.44</v>
      </c>
      <c r="J914">
        <v>3</v>
      </c>
      <c r="N914" t="s">
        <v>68</v>
      </c>
      <c r="T914">
        <v>0</v>
      </c>
      <c r="U914">
        <v>0</v>
      </c>
      <c r="X914">
        <v>19.3</v>
      </c>
      <c r="BG914">
        <v>476</v>
      </c>
    </row>
    <row r="915" spans="1:59" x14ac:dyDescent="0.25">
      <c r="A915" t="s">
        <v>112</v>
      </c>
      <c r="B915">
        <v>7.6</v>
      </c>
      <c r="C915" t="s">
        <v>64</v>
      </c>
      <c r="E915" t="s">
        <v>70</v>
      </c>
      <c r="F915" t="s">
        <v>65</v>
      </c>
      <c r="G915" t="s">
        <v>66</v>
      </c>
      <c r="I915">
        <v>0.4</v>
      </c>
      <c r="M915">
        <v>0.1</v>
      </c>
      <c r="N915" t="s">
        <v>68</v>
      </c>
      <c r="O915" t="s">
        <v>68</v>
      </c>
      <c r="P915">
        <v>0</v>
      </c>
      <c r="R915">
        <v>0</v>
      </c>
      <c r="T915">
        <v>0</v>
      </c>
      <c r="U915">
        <v>0</v>
      </c>
      <c r="X915">
        <v>19</v>
      </c>
      <c r="BG915">
        <v>470</v>
      </c>
    </row>
    <row r="916" spans="1:59" x14ac:dyDescent="0.25">
      <c r="A916" t="s">
        <v>112</v>
      </c>
      <c r="B916">
        <v>7.73</v>
      </c>
      <c r="C916" t="s">
        <v>64</v>
      </c>
      <c r="D916" t="s">
        <v>68</v>
      </c>
      <c r="E916" t="s">
        <v>70</v>
      </c>
      <c r="F916" t="s">
        <v>65</v>
      </c>
      <c r="G916">
        <v>12</v>
      </c>
      <c r="I916">
        <v>0.42</v>
      </c>
      <c r="J916">
        <v>3</v>
      </c>
      <c r="N916" t="s">
        <v>68</v>
      </c>
      <c r="T916">
        <v>0</v>
      </c>
      <c r="U916">
        <v>0</v>
      </c>
      <c r="X916">
        <v>19.8</v>
      </c>
      <c r="BG916">
        <v>462</v>
      </c>
    </row>
    <row r="917" spans="1:59" x14ac:dyDescent="0.25">
      <c r="A917" t="s">
        <v>112</v>
      </c>
      <c r="N917" t="s">
        <v>68</v>
      </c>
      <c r="T917">
        <v>0</v>
      </c>
      <c r="U917">
        <v>0</v>
      </c>
    </row>
    <row r="918" spans="1:59" x14ac:dyDescent="0.25">
      <c r="A918" t="s">
        <v>112</v>
      </c>
      <c r="B918">
        <v>7.8</v>
      </c>
      <c r="C918" t="s">
        <v>64</v>
      </c>
      <c r="E918" t="s">
        <v>70</v>
      </c>
      <c r="F918" t="s">
        <v>65</v>
      </c>
      <c r="G918" t="s">
        <v>66</v>
      </c>
      <c r="I918">
        <v>0.46</v>
      </c>
      <c r="M918" t="s">
        <v>69</v>
      </c>
      <c r="N918" t="s">
        <v>68</v>
      </c>
      <c r="T918">
        <v>0</v>
      </c>
      <c r="U918">
        <v>0</v>
      </c>
      <c r="X918">
        <v>20.2</v>
      </c>
      <c r="BG918">
        <v>477</v>
      </c>
    </row>
    <row r="919" spans="1:59" x14ac:dyDescent="0.25">
      <c r="A919" t="s">
        <v>112</v>
      </c>
      <c r="B919">
        <v>7.82</v>
      </c>
      <c r="C919" t="s">
        <v>64</v>
      </c>
      <c r="D919" t="s">
        <v>68</v>
      </c>
      <c r="E919" t="s">
        <v>70</v>
      </c>
      <c r="F919">
        <v>41</v>
      </c>
      <c r="G919">
        <v>12</v>
      </c>
      <c r="I919">
        <v>0.22</v>
      </c>
      <c r="J919">
        <v>4</v>
      </c>
      <c r="N919" t="s">
        <v>68</v>
      </c>
      <c r="T919">
        <v>0</v>
      </c>
      <c r="U919">
        <v>0</v>
      </c>
      <c r="X919">
        <v>19</v>
      </c>
      <c r="BG919">
        <v>471</v>
      </c>
    </row>
    <row r="920" spans="1:59" x14ac:dyDescent="0.25">
      <c r="A920" t="s">
        <v>112</v>
      </c>
      <c r="B920">
        <v>7.91</v>
      </c>
      <c r="C920" t="s">
        <v>64</v>
      </c>
      <c r="D920" t="s">
        <v>68</v>
      </c>
      <c r="E920" t="s">
        <v>70</v>
      </c>
      <c r="F920" t="s">
        <v>65</v>
      </c>
      <c r="G920">
        <v>12</v>
      </c>
      <c r="I920">
        <v>0.38</v>
      </c>
      <c r="J920">
        <v>4</v>
      </c>
      <c r="N920" t="s">
        <v>68</v>
      </c>
      <c r="T920">
        <v>0</v>
      </c>
      <c r="U920">
        <v>0</v>
      </c>
      <c r="X920">
        <v>19.100000000000001</v>
      </c>
      <c r="BG920">
        <v>478</v>
      </c>
    </row>
    <row r="921" spans="1:59" x14ac:dyDescent="0.25">
      <c r="A921" t="s">
        <v>112</v>
      </c>
      <c r="N921" t="s">
        <v>68</v>
      </c>
      <c r="T921">
        <v>0</v>
      </c>
      <c r="U921">
        <v>0</v>
      </c>
    </row>
    <row r="922" spans="1:59" x14ac:dyDescent="0.25">
      <c r="A922" t="s">
        <v>112</v>
      </c>
      <c r="B922">
        <v>7.85</v>
      </c>
      <c r="C922" t="s">
        <v>64</v>
      </c>
      <c r="D922" t="s">
        <v>68</v>
      </c>
      <c r="E922" t="s">
        <v>70</v>
      </c>
      <c r="F922" t="s">
        <v>65</v>
      </c>
      <c r="G922" t="s">
        <v>66</v>
      </c>
      <c r="I922">
        <v>0.4</v>
      </c>
      <c r="J922">
        <v>3</v>
      </c>
      <c r="N922" t="s">
        <v>68</v>
      </c>
      <c r="T922">
        <v>0</v>
      </c>
      <c r="U922">
        <v>0</v>
      </c>
      <c r="X922">
        <v>18.899999999999999</v>
      </c>
      <c r="BG922">
        <v>482</v>
      </c>
    </row>
    <row r="923" spans="1:59" x14ac:dyDescent="0.25">
      <c r="A923" t="s">
        <v>112</v>
      </c>
      <c r="N923" t="s">
        <v>68</v>
      </c>
      <c r="T923">
        <v>0</v>
      </c>
      <c r="U923">
        <v>0</v>
      </c>
    </row>
    <row r="924" spans="1:59" x14ac:dyDescent="0.25">
      <c r="A924" t="s">
        <v>112</v>
      </c>
      <c r="B924">
        <v>7.85</v>
      </c>
      <c r="C924" t="s">
        <v>64</v>
      </c>
      <c r="D924" t="s">
        <v>68</v>
      </c>
      <c r="E924" t="s">
        <v>70</v>
      </c>
      <c r="F924" t="s">
        <v>65</v>
      </c>
      <c r="G924">
        <v>12</v>
      </c>
      <c r="I924">
        <v>0.46</v>
      </c>
      <c r="J924">
        <v>3</v>
      </c>
      <c r="N924" t="s">
        <v>68</v>
      </c>
      <c r="T924">
        <v>0</v>
      </c>
      <c r="U924">
        <v>0</v>
      </c>
      <c r="X924">
        <v>19.2</v>
      </c>
      <c r="BG924">
        <v>475</v>
      </c>
    </row>
    <row r="925" spans="1:59" x14ac:dyDescent="0.25">
      <c r="A925" t="s">
        <v>112</v>
      </c>
      <c r="N925" t="s">
        <v>68</v>
      </c>
      <c r="T925">
        <v>0</v>
      </c>
      <c r="U925">
        <v>0</v>
      </c>
    </row>
    <row r="926" spans="1:59" x14ac:dyDescent="0.25">
      <c r="A926" t="s">
        <v>112</v>
      </c>
      <c r="B926">
        <v>7.8</v>
      </c>
      <c r="C926" t="s">
        <v>64</v>
      </c>
      <c r="D926" t="s">
        <v>68</v>
      </c>
      <c r="E926">
        <v>0.02</v>
      </c>
      <c r="F926" t="s">
        <v>65</v>
      </c>
      <c r="G926">
        <v>12</v>
      </c>
      <c r="I926">
        <v>0.4</v>
      </c>
      <c r="J926">
        <v>4</v>
      </c>
      <c r="N926" t="s">
        <v>68</v>
      </c>
      <c r="T926">
        <v>0</v>
      </c>
      <c r="U926">
        <v>0</v>
      </c>
      <c r="X926">
        <v>18.8</v>
      </c>
      <c r="BG926">
        <v>487</v>
      </c>
    </row>
    <row r="927" spans="1:59" x14ac:dyDescent="0.25">
      <c r="A927" t="s">
        <v>112</v>
      </c>
      <c r="B927">
        <v>7.83</v>
      </c>
      <c r="C927" t="s">
        <v>64</v>
      </c>
      <c r="E927">
        <v>0.02</v>
      </c>
      <c r="F927" t="s">
        <v>65</v>
      </c>
      <c r="G927">
        <v>12</v>
      </c>
      <c r="I927">
        <v>0.48</v>
      </c>
      <c r="M927" t="s">
        <v>69</v>
      </c>
      <c r="N927" t="s">
        <v>68</v>
      </c>
      <c r="T927">
        <v>0</v>
      </c>
      <c r="U927">
        <v>0</v>
      </c>
      <c r="X927">
        <v>18</v>
      </c>
      <c r="BG927">
        <v>491</v>
      </c>
    </row>
    <row r="928" spans="1:59" x14ac:dyDescent="0.25">
      <c r="A928" t="s">
        <v>112</v>
      </c>
      <c r="B928">
        <v>7.71</v>
      </c>
      <c r="C928" t="s">
        <v>64</v>
      </c>
      <c r="E928">
        <v>0.01</v>
      </c>
      <c r="F928" t="s">
        <v>65</v>
      </c>
      <c r="G928">
        <v>10</v>
      </c>
      <c r="I928">
        <v>0.42</v>
      </c>
      <c r="J928">
        <v>3</v>
      </c>
      <c r="M928" t="s">
        <v>67</v>
      </c>
      <c r="N928" t="s">
        <v>68</v>
      </c>
      <c r="O928" t="s">
        <v>68</v>
      </c>
      <c r="P928">
        <v>0</v>
      </c>
      <c r="R928">
        <v>0</v>
      </c>
      <c r="T928">
        <v>0</v>
      </c>
      <c r="U928">
        <v>0</v>
      </c>
      <c r="X928">
        <v>12.2</v>
      </c>
      <c r="BG928">
        <v>497</v>
      </c>
    </row>
    <row r="929" spans="1:62" x14ac:dyDescent="0.25">
      <c r="A929" t="s">
        <v>112</v>
      </c>
      <c r="B929">
        <v>7.77</v>
      </c>
      <c r="C929" t="s">
        <v>64</v>
      </c>
      <c r="D929" t="s">
        <v>68</v>
      </c>
      <c r="E929">
        <v>0.01</v>
      </c>
      <c r="F929" t="s">
        <v>65</v>
      </c>
      <c r="G929">
        <v>12</v>
      </c>
      <c r="H929">
        <v>105</v>
      </c>
      <c r="I929">
        <v>0.42</v>
      </c>
      <c r="M929" t="s">
        <v>67</v>
      </c>
      <c r="N929" t="s">
        <v>68</v>
      </c>
      <c r="O929" t="s">
        <v>68</v>
      </c>
      <c r="P929">
        <v>0</v>
      </c>
      <c r="R929">
        <v>0</v>
      </c>
      <c r="T929">
        <v>0</v>
      </c>
      <c r="U929">
        <v>0</v>
      </c>
      <c r="X929">
        <v>13.2</v>
      </c>
      <c r="Y929">
        <v>2.6</v>
      </c>
      <c r="Z929">
        <v>3.3</v>
      </c>
      <c r="AB929" t="s">
        <v>68</v>
      </c>
      <c r="AC929">
        <v>0.27</v>
      </c>
      <c r="AE929" t="s">
        <v>69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0</v>
      </c>
      <c r="AM929">
        <v>0</v>
      </c>
      <c r="AN929">
        <v>0</v>
      </c>
      <c r="AO929">
        <v>0</v>
      </c>
      <c r="BC929" t="s">
        <v>72</v>
      </c>
      <c r="BE929" t="s">
        <v>71</v>
      </c>
      <c r="BG929">
        <v>461</v>
      </c>
    </row>
    <row r="930" spans="1:62" x14ac:dyDescent="0.25">
      <c r="A930" t="s">
        <v>112</v>
      </c>
      <c r="B930">
        <v>7.8</v>
      </c>
      <c r="C930" t="s">
        <v>64</v>
      </c>
      <c r="E930" t="s">
        <v>70</v>
      </c>
      <c r="F930" t="s">
        <v>65</v>
      </c>
      <c r="G930" t="s">
        <v>66</v>
      </c>
      <c r="I930">
        <v>0.48</v>
      </c>
      <c r="M930" t="s">
        <v>69</v>
      </c>
      <c r="N930" t="s">
        <v>68</v>
      </c>
      <c r="O930" t="s">
        <v>68</v>
      </c>
      <c r="P930">
        <v>0</v>
      </c>
      <c r="R930">
        <v>0</v>
      </c>
      <c r="T930">
        <v>0</v>
      </c>
      <c r="U930">
        <v>0</v>
      </c>
      <c r="X930">
        <v>19.7</v>
      </c>
      <c r="BG930">
        <v>461</v>
      </c>
    </row>
    <row r="931" spans="1:62" x14ac:dyDescent="0.25">
      <c r="A931" t="s">
        <v>112</v>
      </c>
      <c r="B931">
        <v>7.79</v>
      </c>
      <c r="C931" t="s">
        <v>64</v>
      </c>
      <c r="E931" t="s">
        <v>70</v>
      </c>
      <c r="F931" t="s">
        <v>65</v>
      </c>
      <c r="G931" t="s">
        <v>66</v>
      </c>
      <c r="I931">
        <v>0.38</v>
      </c>
      <c r="M931">
        <v>0.17</v>
      </c>
      <c r="N931" t="s">
        <v>68</v>
      </c>
      <c r="O931" t="s">
        <v>68</v>
      </c>
      <c r="P931">
        <v>0</v>
      </c>
      <c r="R931">
        <v>0</v>
      </c>
      <c r="T931">
        <v>0</v>
      </c>
      <c r="U931">
        <v>0</v>
      </c>
      <c r="X931">
        <v>18.8</v>
      </c>
      <c r="BG931">
        <v>479</v>
      </c>
    </row>
    <row r="932" spans="1:62" x14ac:dyDescent="0.25">
      <c r="A932" t="s">
        <v>166</v>
      </c>
      <c r="B932">
        <v>7.74</v>
      </c>
      <c r="C932" t="s">
        <v>64</v>
      </c>
      <c r="E932" t="s">
        <v>70</v>
      </c>
      <c r="F932" t="s">
        <v>65</v>
      </c>
      <c r="G932" t="s">
        <v>66</v>
      </c>
      <c r="I932">
        <v>0.44</v>
      </c>
      <c r="M932" t="s">
        <v>67</v>
      </c>
      <c r="N932" t="s">
        <v>68</v>
      </c>
      <c r="O932" t="s">
        <v>68</v>
      </c>
      <c r="P932">
        <v>0</v>
      </c>
      <c r="R932">
        <v>0</v>
      </c>
      <c r="T932">
        <v>0</v>
      </c>
      <c r="U932">
        <v>0</v>
      </c>
      <c r="X932">
        <v>10.199999999999999</v>
      </c>
      <c r="AE932" t="s">
        <v>69</v>
      </c>
      <c r="AF932">
        <v>0</v>
      </c>
      <c r="AG932">
        <v>0</v>
      </c>
      <c r="AH932">
        <v>0</v>
      </c>
      <c r="AI932">
        <v>0</v>
      </c>
      <c r="AJ932">
        <v>0</v>
      </c>
      <c r="AK932">
        <v>0</v>
      </c>
      <c r="AL932">
        <v>0</v>
      </c>
      <c r="AM932">
        <v>0</v>
      </c>
      <c r="AN932">
        <v>0</v>
      </c>
      <c r="AO932">
        <v>0</v>
      </c>
      <c r="BG932">
        <v>473</v>
      </c>
    </row>
    <row r="933" spans="1:62" x14ac:dyDescent="0.25">
      <c r="A933" t="s">
        <v>166</v>
      </c>
      <c r="B933">
        <v>7.74</v>
      </c>
      <c r="C933" t="s">
        <v>64</v>
      </c>
      <c r="D933">
        <v>2</v>
      </c>
      <c r="E933" t="s">
        <v>70</v>
      </c>
      <c r="F933" t="s">
        <v>65</v>
      </c>
      <c r="G933" t="s">
        <v>66</v>
      </c>
      <c r="H933">
        <v>130</v>
      </c>
      <c r="I933">
        <v>0.4</v>
      </c>
      <c r="M933" t="s">
        <v>69</v>
      </c>
      <c r="N933" t="s">
        <v>68</v>
      </c>
      <c r="O933">
        <v>20</v>
      </c>
      <c r="P933">
        <v>0</v>
      </c>
      <c r="R933">
        <v>0</v>
      </c>
      <c r="T933">
        <v>0</v>
      </c>
      <c r="U933">
        <v>7</v>
      </c>
      <c r="X933">
        <v>19.100000000000001</v>
      </c>
      <c r="Y933" t="s">
        <v>68</v>
      </c>
      <c r="Z933" t="s">
        <v>71</v>
      </c>
      <c r="AB933" t="s">
        <v>68</v>
      </c>
      <c r="AC933">
        <v>0.09</v>
      </c>
      <c r="BC933" t="s">
        <v>72</v>
      </c>
      <c r="BE933" t="s">
        <v>71</v>
      </c>
      <c r="BG933">
        <v>476</v>
      </c>
    </row>
    <row r="934" spans="1:62" x14ac:dyDescent="0.25">
      <c r="A934" t="s">
        <v>166</v>
      </c>
      <c r="B934">
        <v>7.73</v>
      </c>
      <c r="C934" t="s">
        <v>64</v>
      </c>
      <c r="E934" t="s">
        <v>70</v>
      </c>
      <c r="F934" t="s">
        <v>65</v>
      </c>
      <c r="G934" t="s">
        <v>66</v>
      </c>
      <c r="I934">
        <v>0.42</v>
      </c>
      <c r="M934">
        <v>0.13</v>
      </c>
      <c r="N934" t="s">
        <v>68</v>
      </c>
      <c r="O934" t="s">
        <v>68</v>
      </c>
      <c r="P934">
        <v>0</v>
      </c>
      <c r="R934">
        <v>0</v>
      </c>
      <c r="T934">
        <v>0</v>
      </c>
      <c r="U934">
        <v>0</v>
      </c>
      <c r="X934">
        <v>24.1</v>
      </c>
      <c r="BG934">
        <v>494</v>
      </c>
    </row>
    <row r="935" spans="1:62" x14ac:dyDescent="0.25">
      <c r="A935" t="s">
        <v>166</v>
      </c>
      <c r="B935">
        <v>7.84</v>
      </c>
      <c r="C935" t="s">
        <v>64</v>
      </c>
      <c r="E935" t="s">
        <v>70</v>
      </c>
      <c r="F935" t="s">
        <v>65</v>
      </c>
      <c r="G935">
        <v>12</v>
      </c>
      <c r="I935">
        <v>0.48</v>
      </c>
      <c r="M935" t="s">
        <v>69</v>
      </c>
      <c r="N935" t="s">
        <v>68</v>
      </c>
      <c r="O935" t="s">
        <v>68</v>
      </c>
      <c r="P935">
        <v>0</v>
      </c>
      <c r="R935">
        <v>0</v>
      </c>
      <c r="T935">
        <v>0</v>
      </c>
      <c r="U935">
        <v>0</v>
      </c>
      <c r="X935">
        <v>9.9</v>
      </c>
      <c r="BG935">
        <v>489</v>
      </c>
    </row>
    <row r="936" spans="1:62" x14ac:dyDescent="0.25">
      <c r="A936" t="s">
        <v>162</v>
      </c>
      <c r="N936" t="s">
        <v>68</v>
      </c>
      <c r="T936">
        <v>0</v>
      </c>
      <c r="U936">
        <v>0</v>
      </c>
    </row>
    <row r="937" spans="1:62" x14ac:dyDescent="0.25">
      <c r="A937" t="s">
        <v>162</v>
      </c>
      <c r="B937">
        <v>7.88</v>
      </c>
      <c r="C937" t="s">
        <v>64</v>
      </c>
      <c r="E937">
        <v>0.01</v>
      </c>
      <c r="F937" t="s">
        <v>65</v>
      </c>
      <c r="G937" t="s">
        <v>66</v>
      </c>
      <c r="I937">
        <v>0.44</v>
      </c>
      <c r="M937" t="s">
        <v>67</v>
      </c>
      <c r="N937" t="s">
        <v>68</v>
      </c>
      <c r="S937">
        <v>0.96</v>
      </c>
      <c r="T937">
        <v>0</v>
      </c>
      <c r="U937">
        <v>0</v>
      </c>
      <c r="X937">
        <v>14.8</v>
      </c>
      <c r="BG937">
        <v>531</v>
      </c>
      <c r="BH937">
        <v>31.1</v>
      </c>
      <c r="BI937">
        <v>15.7</v>
      </c>
    </row>
    <row r="938" spans="1:62" x14ac:dyDescent="0.25">
      <c r="A938" t="s">
        <v>162</v>
      </c>
      <c r="B938">
        <v>7.83</v>
      </c>
      <c r="C938" t="s">
        <v>64</v>
      </c>
      <c r="D938" t="s">
        <v>68</v>
      </c>
      <c r="E938">
        <v>0.01</v>
      </c>
      <c r="F938" t="s">
        <v>65</v>
      </c>
      <c r="G938" t="s">
        <v>66</v>
      </c>
      <c r="I938">
        <v>0.42</v>
      </c>
      <c r="J938">
        <v>5</v>
      </c>
      <c r="N938" t="s">
        <v>68</v>
      </c>
      <c r="T938">
        <v>0</v>
      </c>
      <c r="U938">
        <v>0</v>
      </c>
      <c r="X938">
        <v>14.3</v>
      </c>
      <c r="BG938">
        <v>533</v>
      </c>
    </row>
    <row r="939" spans="1:62" x14ac:dyDescent="0.25">
      <c r="A939" t="s">
        <v>162</v>
      </c>
      <c r="N939" t="s">
        <v>68</v>
      </c>
      <c r="T939">
        <v>0</v>
      </c>
      <c r="U939">
        <v>0</v>
      </c>
    </row>
    <row r="940" spans="1:62" x14ac:dyDescent="0.25">
      <c r="A940" t="s">
        <v>162</v>
      </c>
      <c r="B940">
        <v>7.82</v>
      </c>
      <c r="C940" t="s">
        <v>64</v>
      </c>
      <c r="D940" t="s">
        <v>68</v>
      </c>
      <c r="E940">
        <v>0.01</v>
      </c>
      <c r="F940" t="s">
        <v>65</v>
      </c>
      <c r="G940">
        <v>34</v>
      </c>
      <c r="I940">
        <v>0.48</v>
      </c>
      <c r="J940">
        <v>6</v>
      </c>
      <c r="N940" t="s">
        <v>68</v>
      </c>
      <c r="T940">
        <v>0</v>
      </c>
      <c r="U940">
        <v>0</v>
      </c>
      <c r="X940">
        <v>13.5</v>
      </c>
      <c r="BG940">
        <v>531</v>
      </c>
    </row>
    <row r="941" spans="1:62" x14ac:dyDescent="0.25">
      <c r="A941" t="s">
        <v>162</v>
      </c>
      <c r="B941">
        <v>8.02</v>
      </c>
      <c r="C941" t="s">
        <v>64</v>
      </c>
      <c r="D941" t="s">
        <v>68</v>
      </c>
      <c r="E941">
        <v>0.01</v>
      </c>
      <c r="F941" t="s">
        <v>65</v>
      </c>
      <c r="G941">
        <v>19</v>
      </c>
      <c r="I941">
        <v>0.44</v>
      </c>
      <c r="J941">
        <v>5</v>
      </c>
      <c r="K941">
        <v>0.19</v>
      </c>
      <c r="N941" t="s">
        <v>68</v>
      </c>
      <c r="Q941">
        <v>80</v>
      </c>
      <c r="T941">
        <v>0</v>
      </c>
      <c r="U941">
        <v>0</v>
      </c>
      <c r="X941">
        <v>16.899999999999999</v>
      </c>
      <c r="BG941">
        <v>523</v>
      </c>
      <c r="BJ941" t="s">
        <v>85</v>
      </c>
    </row>
    <row r="942" spans="1:62" x14ac:dyDescent="0.25">
      <c r="A942" t="s">
        <v>162</v>
      </c>
      <c r="B942">
        <v>7.86</v>
      </c>
      <c r="C942" t="s">
        <v>64</v>
      </c>
      <c r="E942">
        <v>0.01</v>
      </c>
      <c r="F942" t="s">
        <v>65</v>
      </c>
      <c r="G942" t="s">
        <v>66</v>
      </c>
      <c r="I942">
        <v>0.46</v>
      </c>
      <c r="M942" t="s">
        <v>67</v>
      </c>
      <c r="N942" t="s">
        <v>68</v>
      </c>
      <c r="O942" t="s">
        <v>68</v>
      </c>
      <c r="P942">
        <v>0</v>
      </c>
      <c r="R942">
        <v>0</v>
      </c>
      <c r="T942">
        <v>0</v>
      </c>
      <c r="U942">
        <v>0</v>
      </c>
      <c r="X942">
        <v>16.399999999999999</v>
      </c>
      <c r="BG942">
        <v>534</v>
      </c>
    </row>
    <row r="943" spans="1:62" x14ac:dyDescent="0.25">
      <c r="A943" t="s">
        <v>162</v>
      </c>
      <c r="N943">
        <v>130</v>
      </c>
      <c r="T943">
        <v>0</v>
      </c>
      <c r="U943">
        <v>0</v>
      </c>
    </row>
    <row r="944" spans="1:62" x14ac:dyDescent="0.25">
      <c r="A944" t="s">
        <v>162</v>
      </c>
      <c r="B944">
        <v>7.91</v>
      </c>
      <c r="C944" t="s">
        <v>64</v>
      </c>
      <c r="D944" t="s">
        <v>68</v>
      </c>
      <c r="E944" t="s">
        <v>70</v>
      </c>
      <c r="F944" t="s">
        <v>65</v>
      </c>
      <c r="G944" t="s">
        <v>66</v>
      </c>
      <c r="I944">
        <v>0.42</v>
      </c>
      <c r="J944">
        <v>6</v>
      </c>
      <c r="N944" t="s">
        <v>68</v>
      </c>
      <c r="T944">
        <v>0</v>
      </c>
      <c r="U944">
        <v>0</v>
      </c>
      <c r="X944">
        <v>15.7</v>
      </c>
      <c r="BG944">
        <v>522</v>
      </c>
    </row>
    <row r="945" spans="1:59" x14ac:dyDescent="0.25">
      <c r="A945" t="s">
        <v>162</v>
      </c>
      <c r="N945" t="s">
        <v>68</v>
      </c>
      <c r="T945">
        <v>0</v>
      </c>
      <c r="U945">
        <v>0</v>
      </c>
      <c r="X945">
        <v>18.100000000000001</v>
      </c>
      <c r="BG945">
        <v>511</v>
      </c>
    </row>
    <row r="946" spans="1:59" x14ac:dyDescent="0.25">
      <c r="A946" t="s">
        <v>162</v>
      </c>
      <c r="N946" t="s">
        <v>68</v>
      </c>
      <c r="T946">
        <v>0</v>
      </c>
      <c r="U946">
        <v>0</v>
      </c>
    </row>
    <row r="947" spans="1:59" x14ac:dyDescent="0.25">
      <c r="A947" t="s">
        <v>162</v>
      </c>
      <c r="B947">
        <v>7.9</v>
      </c>
      <c r="C947" t="s">
        <v>64</v>
      </c>
      <c r="E947" t="s">
        <v>70</v>
      </c>
      <c r="F947" t="s">
        <v>65</v>
      </c>
      <c r="G947" t="s">
        <v>66</v>
      </c>
      <c r="I947">
        <v>0.44</v>
      </c>
      <c r="M947">
        <v>0.12</v>
      </c>
      <c r="N947" t="s">
        <v>68</v>
      </c>
      <c r="T947">
        <v>0</v>
      </c>
      <c r="U947">
        <v>3</v>
      </c>
      <c r="X947">
        <v>16.2</v>
      </c>
      <c r="BG947">
        <v>534</v>
      </c>
    </row>
    <row r="948" spans="1:59" x14ac:dyDescent="0.25">
      <c r="A948" t="s">
        <v>162</v>
      </c>
      <c r="B948">
        <v>7.86</v>
      </c>
      <c r="C948" t="s">
        <v>64</v>
      </c>
      <c r="D948" t="s">
        <v>68</v>
      </c>
      <c r="E948" t="s">
        <v>70</v>
      </c>
      <c r="F948" t="s">
        <v>65</v>
      </c>
      <c r="G948" t="s">
        <v>66</v>
      </c>
      <c r="I948">
        <v>0.32</v>
      </c>
      <c r="J948">
        <v>4</v>
      </c>
      <c r="N948" t="s">
        <v>68</v>
      </c>
      <c r="T948">
        <v>0</v>
      </c>
      <c r="U948">
        <v>0</v>
      </c>
      <c r="X948">
        <v>17.2</v>
      </c>
      <c r="BG948">
        <v>520</v>
      </c>
    </row>
    <row r="949" spans="1:59" x14ac:dyDescent="0.25">
      <c r="A949" t="s">
        <v>162</v>
      </c>
      <c r="B949">
        <v>7.85</v>
      </c>
      <c r="C949" t="s">
        <v>64</v>
      </c>
      <c r="D949" t="s">
        <v>68</v>
      </c>
      <c r="E949" t="s">
        <v>70</v>
      </c>
      <c r="F949" t="s">
        <v>65</v>
      </c>
      <c r="G949" t="s">
        <v>66</v>
      </c>
      <c r="I949">
        <v>0.36</v>
      </c>
      <c r="J949">
        <v>6</v>
      </c>
      <c r="N949" t="s">
        <v>68</v>
      </c>
      <c r="T949">
        <v>0</v>
      </c>
      <c r="U949">
        <v>0</v>
      </c>
      <c r="X949">
        <v>16.8</v>
      </c>
      <c r="BG949">
        <v>503</v>
      </c>
    </row>
    <row r="950" spans="1:59" x14ac:dyDescent="0.25">
      <c r="A950" t="s">
        <v>162</v>
      </c>
      <c r="N950" t="s">
        <v>68</v>
      </c>
      <c r="T950">
        <v>0</v>
      </c>
      <c r="U950">
        <v>0</v>
      </c>
    </row>
    <row r="951" spans="1:59" x14ac:dyDescent="0.25">
      <c r="A951" t="s">
        <v>162</v>
      </c>
      <c r="B951">
        <v>7.8</v>
      </c>
      <c r="C951" t="s">
        <v>64</v>
      </c>
      <c r="E951" t="s">
        <v>70</v>
      </c>
      <c r="F951" t="s">
        <v>65</v>
      </c>
      <c r="G951" t="s">
        <v>66</v>
      </c>
      <c r="I951">
        <v>0.42</v>
      </c>
      <c r="M951">
        <v>0.15</v>
      </c>
      <c r="N951" t="s">
        <v>68</v>
      </c>
      <c r="T951">
        <v>0</v>
      </c>
      <c r="U951">
        <v>0</v>
      </c>
      <c r="X951">
        <v>15.8</v>
      </c>
      <c r="BG951">
        <v>530</v>
      </c>
    </row>
    <row r="952" spans="1:59" x14ac:dyDescent="0.25">
      <c r="A952" t="s">
        <v>162</v>
      </c>
      <c r="B952">
        <v>7.81</v>
      </c>
      <c r="C952" t="s">
        <v>64</v>
      </c>
      <c r="D952" t="s">
        <v>68</v>
      </c>
      <c r="E952" t="s">
        <v>70</v>
      </c>
      <c r="F952" t="s">
        <v>65</v>
      </c>
      <c r="G952" t="s">
        <v>66</v>
      </c>
      <c r="I952">
        <v>0.44</v>
      </c>
      <c r="J952">
        <v>5</v>
      </c>
      <c r="N952" t="s">
        <v>68</v>
      </c>
      <c r="T952">
        <v>0</v>
      </c>
      <c r="U952">
        <v>0</v>
      </c>
      <c r="X952">
        <v>15.6</v>
      </c>
      <c r="BG952">
        <v>522</v>
      </c>
    </row>
    <row r="953" spans="1:59" x14ac:dyDescent="0.25">
      <c r="A953" t="s">
        <v>162</v>
      </c>
      <c r="N953" t="s">
        <v>68</v>
      </c>
      <c r="T953">
        <v>0</v>
      </c>
      <c r="U953">
        <v>0</v>
      </c>
    </row>
    <row r="954" spans="1:59" x14ac:dyDescent="0.25">
      <c r="A954" t="s">
        <v>162</v>
      </c>
      <c r="N954" t="s">
        <v>68</v>
      </c>
      <c r="T954">
        <v>0</v>
      </c>
      <c r="U954">
        <v>0</v>
      </c>
    </row>
    <row r="955" spans="1:59" x14ac:dyDescent="0.25">
      <c r="A955" t="s">
        <v>162</v>
      </c>
      <c r="B955">
        <v>7.93</v>
      </c>
      <c r="C955" t="s">
        <v>64</v>
      </c>
      <c r="D955" t="s">
        <v>68</v>
      </c>
      <c r="E955" t="s">
        <v>70</v>
      </c>
      <c r="F955" t="s">
        <v>65</v>
      </c>
      <c r="G955" t="s">
        <v>66</v>
      </c>
      <c r="I955">
        <v>0.38</v>
      </c>
      <c r="J955">
        <v>5</v>
      </c>
      <c r="N955" t="s">
        <v>68</v>
      </c>
      <c r="T955">
        <v>0</v>
      </c>
      <c r="U955">
        <v>0</v>
      </c>
      <c r="X955">
        <v>15.3</v>
      </c>
      <c r="BG955">
        <v>534</v>
      </c>
    </row>
    <row r="956" spans="1:59" x14ac:dyDescent="0.25">
      <c r="A956" t="s">
        <v>162</v>
      </c>
      <c r="N956" t="s">
        <v>68</v>
      </c>
      <c r="T956">
        <v>0</v>
      </c>
      <c r="U956">
        <v>0</v>
      </c>
      <c r="X956">
        <v>14</v>
      </c>
      <c r="BG956">
        <v>533</v>
      </c>
    </row>
    <row r="957" spans="1:59" x14ac:dyDescent="0.25">
      <c r="A957" t="s">
        <v>162</v>
      </c>
      <c r="B957">
        <v>7.96</v>
      </c>
      <c r="C957" t="s">
        <v>64</v>
      </c>
      <c r="D957" t="s">
        <v>68</v>
      </c>
      <c r="E957" t="s">
        <v>70</v>
      </c>
      <c r="F957" t="s">
        <v>65</v>
      </c>
      <c r="G957">
        <v>12</v>
      </c>
      <c r="I957">
        <v>0.42</v>
      </c>
      <c r="J957">
        <v>4</v>
      </c>
      <c r="N957" t="s">
        <v>68</v>
      </c>
      <c r="T957">
        <v>0</v>
      </c>
      <c r="U957">
        <v>0</v>
      </c>
      <c r="X957">
        <v>14.9</v>
      </c>
      <c r="BG957">
        <v>540</v>
      </c>
    </row>
    <row r="958" spans="1:59" x14ac:dyDescent="0.25">
      <c r="A958" t="s">
        <v>162</v>
      </c>
      <c r="B958">
        <v>7.92</v>
      </c>
      <c r="C958" t="s">
        <v>64</v>
      </c>
      <c r="E958">
        <v>0.01</v>
      </c>
      <c r="F958" t="s">
        <v>65</v>
      </c>
      <c r="G958" t="s">
        <v>66</v>
      </c>
      <c r="I958">
        <v>0.46</v>
      </c>
      <c r="J958">
        <v>5</v>
      </c>
      <c r="M958" t="s">
        <v>67</v>
      </c>
      <c r="N958" t="s">
        <v>68</v>
      </c>
      <c r="P958">
        <v>0</v>
      </c>
      <c r="T958">
        <v>0</v>
      </c>
      <c r="U958">
        <v>1</v>
      </c>
      <c r="X958">
        <v>8.1999999999999993</v>
      </c>
      <c r="BG958">
        <v>535</v>
      </c>
    </row>
    <row r="959" spans="1:59" x14ac:dyDescent="0.25">
      <c r="A959" t="s">
        <v>162</v>
      </c>
      <c r="B959">
        <v>7.96</v>
      </c>
      <c r="C959" t="s">
        <v>64</v>
      </c>
      <c r="D959" t="s">
        <v>68</v>
      </c>
      <c r="E959">
        <v>0.01</v>
      </c>
      <c r="F959" t="s">
        <v>65</v>
      </c>
      <c r="G959" t="s">
        <v>66</v>
      </c>
      <c r="H959">
        <v>84</v>
      </c>
      <c r="I959">
        <v>0.42</v>
      </c>
      <c r="M959" t="s">
        <v>67</v>
      </c>
      <c r="N959" t="s">
        <v>68</v>
      </c>
      <c r="P959">
        <v>0</v>
      </c>
      <c r="T959">
        <v>0</v>
      </c>
      <c r="U959">
        <v>0</v>
      </c>
      <c r="X959">
        <v>13.8</v>
      </c>
      <c r="Y959">
        <v>9.8000000000000007</v>
      </c>
      <c r="Z959" t="s">
        <v>71</v>
      </c>
      <c r="AB959" t="s">
        <v>68</v>
      </c>
      <c r="AC959">
        <v>0.03</v>
      </c>
      <c r="AE959" t="s">
        <v>69</v>
      </c>
      <c r="AF959">
        <v>0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0</v>
      </c>
      <c r="AM959">
        <v>0</v>
      </c>
      <c r="AN959">
        <v>0</v>
      </c>
      <c r="AO959">
        <v>0</v>
      </c>
      <c r="BC959" t="s">
        <v>72</v>
      </c>
      <c r="BE959">
        <v>4.3</v>
      </c>
      <c r="BG959">
        <v>511</v>
      </c>
    </row>
    <row r="960" spans="1:59" x14ac:dyDescent="0.25">
      <c r="A960" t="s">
        <v>162</v>
      </c>
      <c r="B960">
        <v>7.95</v>
      </c>
      <c r="C960" t="s">
        <v>64</v>
      </c>
      <c r="E960" t="s">
        <v>70</v>
      </c>
      <c r="F960" t="s">
        <v>65</v>
      </c>
      <c r="G960">
        <v>12</v>
      </c>
      <c r="I960">
        <v>0.44</v>
      </c>
      <c r="M960">
        <v>0.14000000000000001</v>
      </c>
      <c r="N960" t="s">
        <v>68</v>
      </c>
      <c r="O960" t="s">
        <v>68</v>
      </c>
      <c r="P960">
        <v>0</v>
      </c>
      <c r="R960">
        <v>0</v>
      </c>
      <c r="T960">
        <v>0</v>
      </c>
      <c r="U960">
        <v>0</v>
      </c>
      <c r="X960">
        <v>21.9</v>
      </c>
      <c r="BG960">
        <v>536</v>
      </c>
    </row>
    <row r="961" spans="1:62" x14ac:dyDescent="0.25">
      <c r="A961" t="s">
        <v>162</v>
      </c>
      <c r="B961">
        <v>7.86</v>
      </c>
      <c r="C961" t="s">
        <v>64</v>
      </c>
      <c r="E961" t="s">
        <v>70</v>
      </c>
      <c r="F961" t="s">
        <v>65</v>
      </c>
      <c r="G961" t="s">
        <v>66</v>
      </c>
      <c r="I961">
        <v>0.4</v>
      </c>
      <c r="M961" t="s">
        <v>69</v>
      </c>
      <c r="N961" t="s">
        <v>68</v>
      </c>
      <c r="P961">
        <v>0</v>
      </c>
      <c r="T961">
        <v>0</v>
      </c>
      <c r="U961">
        <v>0</v>
      </c>
      <c r="X961">
        <v>18.600000000000001</v>
      </c>
      <c r="BG961">
        <v>523</v>
      </c>
    </row>
    <row r="962" spans="1:62" x14ac:dyDescent="0.25">
      <c r="A962" t="s">
        <v>114</v>
      </c>
      <c r="B962">
        <v>7.97</v>
      </c>
      <c r="C962" t="s">
        <v>64</v>
      </c>
      <c r="D962" t="s">
        <v>68</v>
      </c>
      <c r="E962">
        <v>0.02</v>
      </c>
      <c r="F962" t="s">
        <v>65</v>
      </c>
      <c r="G962" t="s">
        <v>66</v>
      </c>
      <c r="I962">
        <v>0.44</v>
      </c>
      <c r="J962">
        <v>4</v>
      </c>
      <c r="N962" t="s">
        <v>68</v>
      </c>
      <c r="T962">
        <v>0</v>
      </c>
      <c r="U962">
        <v>0</v>
      </c>
      <c r="X962">
        <v>11.2</v>
      </c>
      <c r="BG962">
        <v>310</v>
      </c>
    </row>
    <row r="963" spans="1:62" x14ac:dyDescent="0.25">
      <c r="A963" t="s">
        <v>114</v>
      </c>
      <c r="N963" t="s">
        <v>68</v>
      </c>
      <c r="T963">
        <v>0</v>
      </c>
      <c r="U963">
        <v>0</v>
      </c>
    </row>
    <row r="964" spans="1:62" x14ac:dyDescent="0.25">
      <c r="A964" t="s">
        <v>114</v>
      </c>
      <c r="B964">
        <v>8</v>
      </c>
      <c r="C964" t="s">
        <v>64</v>
      </c>
      <c r="D964" t="s">
        <v>68</v>
      </c>
      <c r="E964">
        <v>0.02</v>
      </c>
      <c r="F964" t="s">
        <v>65</v>
      </c>
      <c r="G964">
        <v>19</v>
      </c>
      <c r="I964">
        <v>0.42</v>
      </c>
      <c r="J964">
        <v>3</v>
      </c>
      <c r="N964" t="s">
        <v>68</v>
      </c>
      <c r="T964">
        <v>0</v>
      </c>
      <c r="U964">
        <v>0</v>
      </c>
      <c r="X964">
        <v>13</v>
      </c>
      <c r="BG964">
        <v>302</v>
      </c>
    </row>
    <row r="965" spans="1:62" x14ac:dyDescent="0.25">
      <c r="A965" t="s">
        <v>114</v>
      </c>
      <c r="N965" t="s">
        <v>68</v>
      </c>
      <c r="T965">
        <v>0</v>
      </c>
      <c r="U965">
        <v>0</v>
      </c>
    </row>
    <row r="966" spans="1:62" x14ac:dyDescent="0.25">
      <c r="A966" t="s">
        <v>114</v>
      </c>
      <c r="B966">
        <v>7.82</v>
      </c>
      <c r="C966" t="s">
        <v>64</v>
      </c>
      <c r="E966">
        <v>0.02</v>
      </c>
      <c r="F966" t="s">
        <v>65</v>
      </c>
      <c r="G966" t="s">
        <v>66</v>
      </c>
      <c r="I966">
        <v>0.42</v>
      </c>
      <c r="M966" t="s">
        <v>67</v>
      </c>
      <c r="N966" t="s">
        <v>68</v>
      </c>
      <c r="S966">
        <v>1.1299999999999999</v>
      </c>
      <c r="T966">
        <v>0</v>
      </c>
      <c r="U966">
        <v>0</v>
      </c>
      <c r="X966">
        <v>12.8</v>
      </c>
      <c r="BG966">
        <v>307</v>
      </c>
      <c r="BH966">
        <v>46.1</v>
      </c>
      <c r="BI966">
        <v>10.9</v>
      </c>
    </row>
    <row r="967" spans="1:62" x14ac:dyDescent="0.25">
      <c r="A967" t="s">
        <v>114</v>
      </c>
      <c r="N967" t="s">
        <v>68</v>
      </c>
      <c r="T967">
        <v>0</v>
      </c>
      <c r="U967">
        <v>0</v>
      </c>
    </row>
    <row r="968" spans="1:62" x14ac:dyDescent="0.25">
      <c r="A968" t="s">
        <v>114</v>
      </c>
      <c r="B968">
        <v>7.92</v>
      </c>
      <c r="C968" t="s">
        <v>64</v>
      </c>
      <c r="D968" t="s">
        <v>68</v>
      </c>
      <c r="E968">
        <v>0.02</v>
      </c>
      <c r="F968" t="s">
        <v>65</v>
      </c>
      <c r="G968" t="s">
        <v>66</v>
      </c>
      <c r="I968">
        <v>0.42</v>
      </c>
      <c r="J968">
        <v>4</v>
      </c>
      <c r="N968" t="s">
        <v>68</v>
      </c>
      <c r="T968">
        <v>0</v>
      </c>
      <c r="U968">
        <v>0</v>
      </c>
      <c r="X968">
        <v>13.2</v>
      </c>
      <c r="BG968">
        <v>296</v>
      </c>
    </row>
    <row r="969" spans="1:62" x14ac:dyDescent="0.25">
      <c r="A969" t="s">
        <v>114</v>
      </c>
      <c r="B969">
        <v>7.94</v>
      </c>
      <c r="C969" t="s">
        <v>64</v>
      </c>
      <c r="D969" t="s">
        <v>68</v>
      </c>
      <c r="E969">
        <v>0.02</v>
      </c>
      <c r="F969" t="s">
        <v>65</v>
      </c>
      <c r="G969" t="s">
        <v>66</v>
      </c>
      <c r="I969">
        <v>0.46</v>
      </c>
      <c r="J969">
        <v>4</v>
      </c>
      <c r="N969" t="s">
        <v>68</v>
      </c>
      <c r="T969">
        <v>0</v>
      </c>
      <c r="U969">
        <v>0</v>
      </c>
      <c r="X969">
        <v>13.4</v>
      </c>
      <c r="BG969">
        <v>312</v>
      </c>
      <c r="BJ969" t="s">
        <v>85</v>
      </c>
    </row>
    <row r="970" spans="1:62" x14ac:dyDescent="0.25">
      <c r="A970" t="s">
        <v>114</v>
      </c>
      <c r="B970">
        <v>7.98</v>
      </c>
      <c r="C970" t="s">
        <v>64</v>
      </c>
      <c r="D970" t="s">
        <v>68</v>
      </c>
      <c r="E970">
        <v>0.02</v>
      </c>
      <c r="F970" t="s">
        <v>65</v>
      </c>
      <c r="G970">
        <v>12</v>
      </c>
      <c r="I970">
        <v>0.48</v>
      </c>
      <c r="J970">
        <v>4</v>
      </c>
      <c r="N970" t="s">
        <v>68</v>
      </c>
      <c r="T970">
        <v>0</v>
      </c>
      <c r="U970">
        <v>0</v>
      </c>
      <c r="X970">
        <v>14.3</v>
      </c>
      <c r="BG970">
        <v>306</v>
      </c>
    </row>
    <row r="971" spans="1:62" x14ac:dyDescent="0.25">
      <c r="A971" t="s">
        <v>114</v>
      </c>
      <c r="N971" t="s">
        <v>68</v>
      </c>
      <c r="T971">
        <v>0</v>
      </c>
      <c r="U971">
        <v>0</v>
      </c>
    </row>
    <row r="972" spans="1:62" x14ac:dyDescent="0.25">
      <c r="A972" t="s">
        <v>114</v>
      </c>
      <c r="B972">
        <v>7.91</v>
      </c>
      <c r="C972" t="s">
        <v>64</v>
      </c>
      <c r="D972" t="s">
        <v>68</v>
      </c>
      <c r="E972" t="s">
        <v>70</v>
      </c>
      <c r="F972" t="s">
        <v>65</v>
      </c>
      <c r="G972">
        <v>12</v>
      </c>
      <c r="I972">
        <v>0.4</v>
      </c>
      <c r="J972">
        <v>5</v>
      </c>
      <c r="N972" t="s">
        <v>68</v>
      </c>
      <c r="T972">
        <v>0</v>
      </c>
      <c r="U972">
        <v>10</v>
      </c>
      <c r="X972">
        <v>15.5</v>
      </c>
      <c r="BG972">
        <v>297</v>
      </c>
    </row>
    <row r="973" spans="1:62" x14ac:dyDescent="0.25">
      <c r="A973" t="s">
        <v>114</v>
      </c>
      <c r="B973">
        <v>7.97</v>
      </c>
      <c r="C973" t="s">
        <v>64</v>
      </c>
      <c r="E973" t="s">
        <v>70</v>
      </c>
      <c r="F973" t="s">
        <v>65</v>
      </c>
      <c r="G973">
        <v>12</v>
      </c>
      <c r="I973">
        <v>0.46</v>
      </c>
      <c r="M973">
        <v>0.11</v>
      </c>
      <c r="N973" t="s">
        <v>68</v>
      </c>
      <c r="O973" t="s">
        <v>68</v>
      </c>
      <c r="P973">
        <v>0</v>
      </c>
      <c r="R973">
        <v>0</v>
      </c>
      <c r="T973">
        <v>0</v>
      </c>
      <c r="U973">
        <v>0</v>
      </c>
      <c r="X973">
        <v>16.2</v>
      </c>
      <c r="BG973">
        <v>300</v>
      </c>
    </row>
    <row r="974" spans="1:62" x14ac:dyDescent="0.25">
      <c r="A974" t="s">
        <v>114</v>
      </c>
      <c r="B974">
        <v>7.92</v>
      </c>
      <c r="C974" t="s">
        <v>64</v>
      </c>
      <c r="D974" t="s">
        <v>68</v>
      </c>
      <c r="E974" t="s">
        <v>70</v>
      </c>
      <c r="F974" t="s">
        <v>65</v>
      </c>
      <c r="G974">
        <v>19</v>
      </c>
      <c r="I974">
        <v>0.44</v>
      </c>
      <c r="J974">
        <v>4</v>
      </c>
      <c r="N974" t="s">
        <v>68</v>
      </c>
      <c r="T974">
        <v>0</v>
      </c>
      <c r="U974">
        <v>0</v>
      </c>
      <c r="X974">
        <v>14.9</v>
      </c>
      <c r="BG974">
        <v>300</v>
      </c>
    </row>
    <row r="975" spans="1:62" x14ac:dyDescent="0.25">
      <c r="A975" t="s">
        <v>114</v>
      </c>
      <c r="N975" t="s">
        <v>68</v>
      </c>
      <c r="T975">
        <v>0</v>
      </c>
      <c r="U975">
        <v>0</v>
      </c>
    </row>
    <row r="976" spans="1:62" x14ac:dyDescent="0.25">
      <c r="A976" t="s">
        <v>114</v>
      </c>
      <c r="B976">
        <v>8.06</v>
      </c>
      <c r="C976" t="s">
        <v>64</v>
      </c>
      <c r="E976" t="s">
        <v>70</v>
      </c>
      <c r="F976" t="s">
        <v>65</v>
      </c>
      <c r="G976" t="s">
        <v>66</v>
      </c>
      <c r="I976">
        <v>0.46</v>
      </c>
      <c r="M976">
        <v>0.14000000000000001</v>
      </c>
      <c r="N976" t="s">
        <v>68</v>
      </c>
      <c r="T976">
        <v>0</v>
      </c>
      <c r="U976">
        <v>0</v>
      </c>
      <c r="X976">
        <v>14.8</v>
      </c>
      <c r="BG976">
        <v>306</v>
      </c>
    </row>
    <row r="977" spans="1:62" x14ac:dyDescent="0.25">
      <c r="A977" t="s">
        <v>114</v>
      </c>
      <c r="B977">
        <v>7.91</v>
      </c>
      <c r="C977" t="s">
        <v>64</v>
      </c>
      <c r="D977" t="s">
        <v>68</v>
      </c>
      <c r="E977" t="s">
        <v>70</v>
      </c>
      <c r="F977" t="s">
        <v>65</v>
      </c>
      <c r="G977" t="s">
        <v>66</v>
      </c>
      <c r="I977">
        <v>0.24</v>
      </c>
      <c r="J977">
        <v>4</v>
      </c>
      <c r="N977">
        <v>10</v>
      </c>
      <c r="T977">
        <v>0</v>
      </c>
      <c r="U977">
        <v>9</v>
      </c>
      <c r="X977">
        <v>14.8</v>
      </c>
      <c r="BG977">
        <v>297</v>
      </c>
    </row>
    <row r="978" spans="1:62" x14ac:dyDescent="0.25">
      <c r="A978" t="s">
        <v>114</v>
      </c>
      <c r="B978">
        <v>7.91</v>
      </c>
      <c r="C978" t="s">
        <v>64</v>
      </c>
      <c r="D978" t="s">
        <v>68</v>
      </c>
      <c r="E978" t="s">
        <v>70</v>
      </c>
      <c r="F978" t="s">
        <v>65</v>
      </c>
      <c r="G978" t="s">
        <v>66</v>
      </c>
      <c r="I978">
        <v>0.4</v>
      </c>
      <c r="J978">
        <v>3</v>
      </c>
      <c r="N978" t="s">
        <v>68</v>
      </c>
      <c r="T978">
        <v>0</v>
      </c>
      <c r="U978">
        <v>0</v>
      </c>
      <c r="X978">
        <v>13.9</v>
      </c>
      <c r="BG978">
        <v>306</v>
      </c>
    </row>
    <row r="979" spans="1:62" x14ac:dyDescent="0.25">
      <c r="A979" t="s">
        <v>114</v>
      </c>
      <c r="N979" t="s">
        <v>68</v>
      </c>
      <c r="T979">
        <v>0</v>
      </c>
      <c r="U979">
        <v>0</v>
      </c>
    </row>
    <row r="980" spans="1:62" x14ac:dyDescent="0.25">
      <c r="A980" t="s">
        <v>114</v>
      </c>
      <c r="B980">
        <v>7.88</v>
      </c>
      <c r="C980" t="s">
        <v>64</v>
      </c>
      <c r="D980" t="s">
        <v>68</v>
      </c>
      <c r="E980" t="s">
        <v>70</v>
      </c>
      <c r="F980" t="s">
        <v>65</v>
      </c>
      <c r="G980" t="s">
        <v>66</v>
      </c>
      <c r="I980">
        <v>0.42</v>
      </c>
      <c r="J980">
        <v>3</v>
      </c>
      <c r="N980" t="s">
        <v>68</v>
      </c>
      <c r="T980">
        <v>0</v>
      </c>
      <c r="U980">
        <v>0</v>
      </c>
      <c r="X980">
        <v>13.8</v>
      </c>
      <c r="BG980">
        <v>308</v>
      </c>
    </row>
    <row r="981" spans="1:62" x14ac:dyDescent="0.25">
      <c r="A981" t="s">
        <v>114</v>
      </c>
      <c r="N981" t="s">
        <v>68</v>
      </c>
      <c r="T981">
        <v>0</v>
      </c>
      <c r="U981">
        <v>0</v>
      </c>
    </row>
    <row r="982" spans="1:62" x14ac:dyDescent="0.25">
      <c r="A982" t="s">
        <v>114</v>
      </c>
      <c r="B982">
        <v>7.95</v>
      </c>
      <c r="C982" t="s">
        <v>64</v>
      </c>
      <c r="D982" t="s">
        <v>68</v>
      </c>
      <c r="E982" t="s">
        <v>70</v>
      </c>
      <c r="F982" t="s">
        <v>65</v>
      </c>
      <c r="G982" t="s">
        <v>66</v>
      </c>
      <c r="I982">
        <v>0.44</v>
      </c>
      <c r="J982">
        <v>3</v>
      </c>
      <c r="N982" t="s">
        <v>68</v>
      </c>
      <c r="T982">
        <v>0</v>
      </c>
      <c r="U982">
        <v>0</v>
      </c>
      <c r="X982">
        <v>13.4</v>
      </c>
      <c r="BG982">
        <v>309</v>
      </c>
    </row>
    <row r="983" spans="1:62" x14ac:dyDescent="0.25">
      <c r="A983" t="s">
        <v>114</v>
      </c>
      <c r="N983" t="s">
        <v>68</v>
      </c>
      <c r="T983">
        <v>0</v>
      </c>
      <c r="U983">
        <v>0</v>
      </c>
    </row>
    <row r="984" spans="1:62" x14ac:dyDescent="0.25">
      <c r="A984" t="s">
        <v>114</v>
      </c>
      <c r="B984">
        <v>7.87</v>
      </c>
      <c r="C984" t="s">
        <v>64</v>
      </c>
      <c r="D984" t="s">
        <v>68</v>
      </c>
      <c r="E984" t="s">
        <v>70</v>
      </c>
      <c r="F984" t="s">
        <v>65</v>
      </c>
      <c r="G984" t="s">
        <v>66</v>
      </c>
      <c r="I984">
        <v>0.44</v>
      </c>
      <c r="J984">
        <v>4</v>
      </c>
      <c r="N984" t="s">
        <v>68</v>
      </c>
      <c r="T984">
        <v>0</v>
      </c>
      <c r="U984">
        <v>0</v>
      </c>
      <c r="X984">
        <v>12.7</v>
      </c>
      <c r="BG984">
        <v>311</v>
      </c>
    </row>
    <row r="985" spans="1:62" x14ac:dyDescent="0.25">
      <c r="A985" t="s">
        <v>114</v>
      </c>
      <c r="B985">
        <v>7.89</v>
      </c>
      <c r="C985" t="s">
        <v>64</v>
      </c>
      <c r="E985">
        <v>0.01</v>
      </c>
      <c r="F985" t="s">
        <v>65</v>
      </c>
      <c r="G985" t="s">
        <v>66</v>
      </c>
      <c r="I985">
        <v>0.46</v>
      </c>
      <c r="M985" t="s">
        <v>69</v>
      </c>
      <c r="N985" t="s">
        <v>68</v>
      </c>
      <c r="T985">
        <v>0</v>
      </c>
      <c r="U985">
        <v>0</v>
      </c>
      <c r="X985">
        <v>12.6</v>
      </c>
      <c r="BG985">
        <v>314</v>
      </c>
    </row>
    <row r="986" spans="1:62" x14ac:dyDescent="0.25">
      <c r="A986" t="s">
        <v>114</v>
      </c>
      <c r="B986">
        <v>7.66</v>
      </c>
      <c r="C986" t="s">
        <v>64</v>
      </c>
      <c r="E986">
        <v>0.01</v>
      </c>
      <c r="F986" t="s">
        <v>65</v>
      </c>
      <c r="G986">
        <v>10</v>
      </c>
      <c r="I986">
        <v>0.46</v>
      </c>
      <c r="J986">
        <v>3</v>
      </c>
      <c r="M986" t="s">
        <v>67</v>
      </c>
      <c r="N986" t="s">
        <v>68</v>
      </c>
      <c r="O986" t="s">
        <v>68</v>
      </c>
      <c r="P986">
        <v>0</v>
      </c>
      <c r="R986">
        <v>0</v>
      </c>
      <c r="T986">
        <v>0</v>
      </c>
      <c r="U986">
        <v>0</v>
      </c>
      <c r="X986">
        <v>8.4</v>
      </c>
      <c r="BG986">
        <v>308</v>
      </c>
    </row>
    <row r="987" spans="1:62" x14ac:dyDescent="0.25">
      <c r="A987" t="s">
        <v>114</v>
      </c>
      <c r="B987">
        <v>7.69</v>
      </c>
      <c r="C987" t="s">
        <v>64</v>
      </c>
      <c r="D987" t="s">
        <v>68</v>
      </c>
      <c r="E987">
        <v>0.02</v>
      </c>
      <c r="F987" t="s">
        <v>65</v>
      </c>
      <c r="G987">
        <v>12</v>
      </c>
      <c r="H987">
        <v>92</v>
      </c>
      <c r="I987">
        <v>0.38</v>
      </c>
      <c r="M987" t="s">
        <v>67</v>
      </c>
      <c r="N987" t="s">
        <v>68</v>
      </c>
      <c r="P987">
        <v>0</v>
      </c>
      <c r="T987">
        <v>0</v>
      </c>
      <c r="U987">
        <v>0</v>
      </c>
      <c r="X987">
        <v>12.3</v>
      </c>
      <c r="Y987" t="s">
        <v>68</v>
      </c>
      <c r="Z987" t="s">
        <v>71</v>
      </c>
      <c r="AB987" t="s">
        <v>68</v>
      </c>
      <c r="AC987" t="s">
        <v>64</v>
      </c>
      <c r="AE987" t="s">
        <v>69</v>
      </c>
      <c r="AF987">
        <v>0</v>
      </c>
      <c r="AG987">
        <v>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0</v>
      </c>
      <c r="AN987">
        <v>0</v>
      </c>
      <c r="AO987">
        <v>0</v>
      </c>
      <c r="BC987" t="s">
        <v>72</v>
      </c>
      <c r="BE987">
        <v>2.2000000000000002</v>
      </c>
      <c r="BG987">
        <v>294</v>
      </c>
    </row>
    <row r="988" spans="1:62" x14ac:dyDescent="0.25">
      <c r="A988" t="s">
        <v>114</v>
      </c>
      <c r="B988">
        <v>7.78</v>
      </c>
      <c r="C988" t="s">
        <v>64</v>
      </c>
      <c r="E988" t="s">
        <v>70</v>
      </c>
      <c r="F988" t="s">
        <v>65</v>
      </c>
      <c r="G988" t="s">
        <v>66</v>
      </c>
      <c r="I988">
        <v>0.36</v>
      </c>
      <c r="M988">
        <v>0.1</v>
      </c>
      <c r="N988" t="s">
        <v>68</v>
      </c>
      <c r="P988">
        <v>0</v>
      </c>
      <c r="T988">
        <v>0</v>
      </c>
      <c r="U988">
        <v>0</v>
      </c>
      <c r="X988">
        <v>20.100000000000001</v>
      </c>
      <c r="BG988">
        <v>310</v>
      </c>
    </row>
    <row r="989" spans="1:62" x14ac:dyDescent="0.25">
      <c r="A989" t="s">
        <v>114</v>
      </c>
      <c r="B989">
        <v>7.66</v>
      </c>
      <c r="C989" t="s">
        <v>64</v>
      </c>
      <c r="E989" t="s">
        <v>70</v>
      </c>
      <c r="F989" t="s">
        <v>65</v>
      </c>
      <c r="G989" t="s">
        <v>66</v>
      </c>
      <c r="I989">
        <v>0.34</v>
      </c>
      <c r="M989" t="s">
        <v>69</v>
      </c>
      <c r="N989" t="s">
        <v>68</v>
      </c>
      <c r="P989">
        <v>0</v>
      </c>
      <c r="T989">
        <v>0</v>
      </c>
      <c r="U989">
        <v>0</v>
      </c>
      <c r="X989">
        <v>17.100000000000001</v>
      </c>
      <c r="BG989">
        <v>309</v>
      </c>
    </row>
    <row r="990" spans="1:62" x14ac:dyDescent="0.25">
      <c r="A990" t="s">
        <v>125</v>
      </c>
      <c r="B990">
        <v>7.81</v>
      </c>
      <c r="C990" t="s">
        <v>64</v>
      </c>
      <c r="E990">
        <v>0.01</v>
      </c>
      <c r="F990" t="s">
        <v>65</v>
      </c>
      <c r="G990" t="s">
        <v>66</v>
      </c>
      <c r="I990">
        <v>0.57999999999999996</v>
      </c>
      <c r="M990" t="s">
        <v>67</v>
      </c>
      <c r="N990" t="s">
        <v>68</v>
      </c>
      <c r="P990">
        <v>0</v>
      </c>
      <c r="T990">
        <v>0</v>
      </c>
      <c r="U990">
        <v>0</v>
      </c>
      <c r="X990">
        <v>9.9</v>
      </c>
      <c r="AE990" t="s">
        <v>69</v>
      </c>
      <c r="AF990">
        <v>0</v>
      </c>
      <c r="AG990">
        <v>0</v>
      </c>
      <c r="AH990">
        <v>0</v>
      </c>
      <c r="AI990">
        <v>0</v>
      </c>
      <c r="AJ990">
        <v>0</v>
      </c>
      <c r="AK990">
        <v>0</v>
      </c>
      <c r="AL990">
        <v>0</v>
      </c>
      <c r="AM990">
        <v>0</v>
      </c>
      <c r="AN990">
        <v>0</v>
      </c>
      <c r="AO990">
        <v>0</v>
      </c>
      <c r="BG990">
        <v>412</v>
      </c>
    </row>
    <row r="991" spans="1:62" x14ac:dyDescent="0.25">
      <c r="A991" t="s">
        <v>125</v>
      </c>
      <c r="D991">
        <v>2.5</v>
      </c>
      <c r="H991">
        <v>91</v>
      </c>
      <c r="J991">
        <v>5</v>
      </c>
      <c r="K991">
        <v>0.13</v>
      </c>
      <c r="L991" t="s">
        <v>77</v>
      </c>
      <c r="Q991">
        <v>41.7</v>
      </c>
      <c r="S991">
        <v>1.95</v>
      </c>
      <c r="V991">
        <v>0.06</v>
      </c>
      <c r="W991" t="s">
        <v>65</v>
      </c>
      <c r="Y991">
        <v>1.4</v>
      </c>
      <c r="Z991" t="s">
        <v>71</v>
      </c>
      <c r="AA991" t="s">
        <v>67</v>
      </c>
      <c r="AB991" t="s">
        <v>68</v>
      </c>
      <c r="AC991">
        <v>0.06</v>
      </c>
      <c r="AD991" t="s">
        <v>69</v>
      </c>
      <c r="AP991" t="s">
        <v>78</v>
      </c>
      <c r="AQ991" t="s">
        <v>79</v>
      </c>
      <c r="AR991" t="s">
        <v>80</v>
      </c>
      <c r="AS991" t="s">
        <v>81</v>
      </c>
      <c r="AT991" t="s">
        <v>82</v>
      </c>
      <c r="AV991">
        <v>5.9</v>
      </c>
      <c r="AW991" t="s">
        <v>78</v>
      </c>
      <c r="AX991" t="s">
        <v>68</v>
      </c>
      <c r="AY991" t="s">
        <v>68</v>
      </c>
      <c r="AZ991" t="s">
        <v>71</v>
      </c>
      <c r="BA991" t="s">
        <v>83</v>
      </c>
      <c r="BB991" t="s">
        <v>69</v>
      </c>
      <c r="BC991" t="s">
        <v>72</v>
      </c>
      <c r="BD991" t="s">
        <v>84</v>
      </c>
      <c r="BE991" t="s">
        <v>71</v>
      </c>
      <c r="BF991" t="s">
        <v>81</v>
      </c>
      <c r="BH991">
        <v>34.4</v>
      </c>
      <c r="BI991">
        <v>13.9</v>
      </c>
      <c r="BJ991" t="s">
        <v>85</v>
      </c>
    </row>
    <row r="992" spans="1:62" x14ac:dyDescent="0.25">
      <c r="A992" t="s">
        <v>125</v>
      </c>
      <c r="B992">
        <v>7.94</v>
      </c>
      <c r="C992" t="s">
        <v>64</v>
      </c>
      <c r="E992" t="s">
        <v>70</v>
      </c>
      <c r="F992" t="s">
        <v>65</v>
      </c>
      <c r="G992" t="s">
        <v>66</v>
      </c>
      <c r="I992">
        <v>0.52</v>
      </c>
      <c r="M992">
        <v>0.12</v>
      </c>
      <c r="N992" t="s">
        <v>68</v>
      </c>
      <c r="P992">
        <v>0</v>
      </c>
      <c r="T992">
        <v>0</v>
      </c>
      <c r="U992">
        <v>0</v>
      </c>
      <c r="X992">
        <v>18.7</v>
      </c>
      <c r="BG992">
        <v>423</v>
      </c>
    </row>
    <row r="993" spans="1:59" x14ac:dyDescent="0.25">
      <c r="A993" t="s">
        <v>125</v>
      </c>
      <c r="B993">
        <v>7.93</v>
      </c>
      <c r="C993" t="s">
        <v>64</v>
      </c>
      <c r="E993" t="s">
        <v>70</v>
      </c>
      <c r="F993" t="s">
        <v>65</v>
      </c>
      <c r="G993" t="s">
        <v>66</v>
      </c>
      <c r="I993">
        <v>0.48</v>
      </c>
      <c r="M993" t="s">
        <v>69</v>
      </c>
      <c r="N993" t="s">
        <v>68</v>
      </c>
      <c r="P993">
        <v>0</v>
      </c>
      <c r="T993">
        <v>0</v>
      </c>
      <c r="U993">
        <v>0</v>
      </c>
      <c r="X993">
        <v>20.5</v>
      </c>
      <c r="BG993">
        <v>433</v>
      </c>
    </row>
    <row r="994" spans="1:59" x14ac:dyDescent="0.25">
      <c r="A994" t="s">
        <v>125</v>
      </c>
      <c r="B994">
        <v>8.15</v>
      </c>
      <c r="C994" t="s">
        <v>64</v>
      </c>
      <c r="E994">
        <v>0.02</v>
      </c>
      <c r="F994" t="s">
        <v>65</v>
      </c>
      <c r="G994" t="s">
        <v>66</v>
      </c>
      <c r="I994">
        <v>0.48</v>
      </c>
      <c r="M994">
        <v>0.14000000000000001</v>
      </c>
      <c r="N994" t="s">
        <v>68</v>
      </c>
      <c r="P994">
        <v>0</v>
      </c>
      <c r="T994">
        <v>0</v>
      </c>
      <c r="U994">
        <v>0</v>
      </c>
      <c r="X994">
        <v>10.7</v>
      </c>
      <c r="BG994">
        <v>431</v>
      </c>
    </row>
    <row r="995" spans="1:59" x14ac:dyDescent="0.25">
      <c r="A995" t="s">
        <v>117</v>
      </c>
      <c r="B995">
        <v>7.25</v>
      </c>
      <c r="C995" t="s">
        <v>64</v>
      </c>
      <c r="E995">
        <v>0.01</v>
      </c>
      <c r="F995" t="s">
        <v>65</v>
      </c>
      <c r="G995" t="s">
        <v>66</v>
      </c>
      <c r="I995">
        <v>0.3</v>
      </c>
      <c r="M995" t="s">
        <v>67</v>
      </c>
      <c r="N995" t="s">
        <v>68</v>
      </c>
      <c r="O995" t="s">
        <v>68</v>
      </c>
      <c r="P995">
        <v>0</v>
      </c>
      <c r="R995">
        <v>0</v>
      </c>
      <c r="T995">
        <v>0</v>
      </c>
      <c r="U995">
        <v>0</v>
      </c>
      <c r="X995">
        <v>10.8</v>
      </c>
      <c r="AE995" t="s">
        <v>69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0</v>
      </c>
      <c r="AO995">
        <v>0</v>
      </c>
      <c r="BG995">
        <v>229</v>
      </c>
    </row>
    <row r="996" spans="1:59" x14ac:dyDescent="0.25">
      <c r="A996" t="s">
        <v>117</v>
      </c>
      <c r="B996">
        <v>7.21</v>
      </c>
      <c r="C996" t="s">
        <v>64</v>
      </c>
      <c r="D996">
        <v>23</v>
      </c>
      <c r="E996" t="s">
        <v>70</v>
      </c>
      <c r="F996" t="s">
        <v>65</v>
      </c>
      <c r="G996">
        <v>12</v>
      </c>
      <c r="H996">
        <v>74</v>
      </c>
      <c r="I996">
        <v>0.32</v>
      </c>
      <c r="M996" t="s">
        <v>69</v>
      </c>
      <c r="N996" t="s">
        <v>68</v>
      </c>
      <c r="O996" t="s">
        <v>68</v>
      </c>
      <c r="P996">
        <v>0</v>
      </c>
      <c r="R996">
        <v>0</v>
      </c>
      <c r="T996">
        <v>0</v>
      </c>
      <c r="U996">
        <v>0</v>
      </c>
      <c r="X996">
        <v>18.8</v>
      </c>
      <c r="Y996" t="s">
        <v>68</v>
      </c>
      <c r="Z996" t="s">
        <v>71</v>
      </c>
      <c r="AB996" t="s">
        <v>68</v>
      </c>
      <c r="AC996" t="s">
        <v>64</v>
      </c>
      <c r="BC996" t="s">
        <v>72</v>
      </c>
      <c r="BE996" t="s">
        <v>71</v>
      </c>
      <c r="BG996">
        <v>244</v>
      </c>
    </row>
    <row r="997" spans="1:59" x14ac:dyDescent="0.25">
      <c r="A997" t="s">
        <v>117</v>
      </c>
      <c r="B997">
        <v>7.06</v>
      </c>
      <c r="C997" t="s">
        <v>64</v>
      </c>
      <c r="E997" t="s">
        <v>70</v>
      </c>
      <c r="F997" t="s">
        <v>65</v>
      </c>
      <c r="G997" t="s">
        <v>66</v>
      </c>
      <c r="I997">
        <v>0.28000000000000003</v>
      </c>
      <c r="M997" t="s">
        <v>69</v>
      </c>
      <c r="N997" t="s">
        <v>68</v>
      </c>
      <c r="O997" t="s">
        <v>68</v>
      </c>
      <c r="P997">
        <v>0</v>
      </c>
      <c r="R997">
        <v>0</v>
      </c>
      <c r="T997">
        <v>0</v>
      </c>
      <c r="U997">
        <v>0</v>
      </c>
      <c r="X997">
        <v>18.399999999999999</v>
      </c>
      <c r="BG997">
        <v>247</v>
      </c>
    </row>
    <row r="998" spans="1:59" x14ac:dyDescent="0.25">
      <c r="A998" t="s">
        <v>117</v>
      </c>
      <c r="B998">
        <v>6.98</v>
      </c>
      <c r="C998" t="s">
        <v>64</v>
      </c>
      <c r="E998" t="s">
        <v>70</v>
      </c>
      <c r="F998" t="s">
        <v>65</v>
      </c>
      <c r="G998" t="s">
        <v>66</v>
      </c>
      <c r="I998">
        <v>0.34</v>
      </c>
      <c r="M998" t="s">
        <v>69</v>
      </c>
      <c r="N998" t="s">
        <v>68</v>
      </c>
      <c r="O998" t="s">
        <v>68</v>
      </c>
      <c r="P998">
        <v>0</v>
      </c>
      <c r="R998">
        <v>0</v>
      </c>
      <c r="T998">
        <v>0</v>
      </c>
      <c r="U998">
        <v>0</v>
      </c>
      <c r="X998">
        <v>9.1999999999999993</v>
      </c>
      <c r="BG998">
        <v>234</v>
      </c>
    </row>
    <row r="999" spans="1:59" x14ac:dyDescent="0.25">
      <c r="A999" t="s">
        <v>111</v>
      </c>
      <c r="B999">
        <v>7.74</v>
      </c>
      <c r="C999" t="s">
        <v>64</v>
      </c>
      <c r="E999" t="s">
        <v>70</v>
      </c>
      <c r="F999" t="s">
        <v>65</v>
      </c>
      <c r="G999">
        <v>12</v>
      </c>
      <c r="I999">
        <v>0.42</v>
      </c>
      <c r="M999" t="s">
        <v>67</v>
      </c>
      <c r="N999" t="s">
        <v>68</v>
      </c>
      <c r="O999" t="s">
        <v>68</v>
      </c>
      <c r="P999">
        <v>0</v>
      </c>
      <c r="R999">
        <v>0</v>
      </c>
      <c r="T999">
        <v>0</v>
      </c>
      <c r="U999">
        <v>0</v>
      </c>
      <c r="X999">
        <v>16.100000000000001</v>
      </c>
      <c r="BG999">
        <v>486</v>
      </c>
    </row>
    <row r="1000" spans="1:59" x14ac:dyDescent="0.25">
      <c r="A1000" t="s">
        <v>111</v>
      </c>
      <c r="B1000">
        <v>7.8</v>
      </c>
      <c r="C1000" t="s">
        <v>64</v>
      </c>
      <c r="D1000" t="s">
        <v>68</v>
      </c>
      <c r="E1000" t="s">
        <v>70</v>
      </c>
      <c r="F1000" t="s">
        <v>65</v>
      </c>
      <c r="G1000">
        <v>12</v>
      </c>
      <c r="H1000">
        <v>99</v>
      </c>
      <c r="I1000">
        <v>0.4</v>
      </c>
      <c r="M1000" t="s">
        <v>67</v>
      </c>
      <c r="N1000" t="s">
        <v>68</v>
      </c>
      <c r="O1000" t="s">
        <v>68</v>
      </c>
      <c r="P1000">
        <v>0</v>
      </c>
      <c r="R1000">
        <v>8</v>
      </c>
      <c r="T1000">
        <v>0</v>
      </c>
      <c r="U1000">
        <v>0</v>
      </c>
      <c r="X1000">
        <v>15.8</v>
      </c>
      <c r="Y1000" t="s">
        <v>68</v>
      </c>
      <c r="Z1000" t="s">
        <v>71</v>
      </c>
      <c r="AB1000" t="s">
        <v>68</v>
      </c>
      <c r="AC1000" t="s">
        <v>64</v>
      </c>
      <c r="AE1000" t="s">
        <v>69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0</v>
      </c>
      <c r="AM1000">
        <v>0</v>
      </c>
      <c r="AN1000">
        <v>0</v>
      </c>
      <c r="AO1000">
        <v>0</v>
      </c>
      <c r="BC1000" t="s">
        <v>72</v>
      </c>
      <c r="BE1000">
        <v>2</v>
      </c>
      <c r="BG1000">
        <v>454</v>
      </c>
    </row>
    <row r="1001" spans="1:59" x14ac:dyDescent="0.25">
      <c r="A1001" t="s">
        <v>111</v>
      </c>
      <c r="B1001">
        <v>7.75</v>
      </c>
      <c r="C1001" t="s">
        <v>64</v>
      </c>
      <c r="E1001" t="s">
        <v>70</v>
      </c>
      <c r="F1001" t="s">
        <v>65</v>
      </c>
      <c r="G1001">
        <v>19</v>
      </c>
      <c r="I1001">
        <v>0.42</v>
      </c>
      <c r="M1001">
        <v>0.13</v>
      </c>
      <c r="N1001" t="s">
        <v>68</v>
      </c>
      <c r="O1001" t="s">
        <v>68</v>
      </c>
      <c r="P1001">
        <v>0</v>
      </c>
      <c r="R1001">
        <v>0</v>
      </c>
      <c r="T1001">
        <v>0</v>
      </c>
      <c r="U1001">
        <v>0</v>
      </c>
      <c r="X1001">
        <v>18.3</v>
      </c>
      <c r="BG1001">
        <v>476</v>
      </c>
    </row>
    <row r="1002" spans="1:59" x14ac:dyDescent="0.25">
      <c r="A1002" t="s">
        <v>111</v>
      </c>
      <c r="B1002">
        <v>7.98</v>
      </c>
      <c r="C1002" t="s">
        <v>64</v>
      </c>
      <c r="E1002" t="s">
        <v>70</v>
      </c>
      <c r="F1002" t="s">
        <v>65</v>
      </c>
      <c r="G1002" t="s">
        <v>66</v>
      </c>
      <c r="I1002">
        <v>0.48</v>
      </c>
      <c r="M1002" t="s">
        <v>69</v>
      </c>
      <c r="N1002" t="s">
        <v>68</v>
      </c>
      <c r="O1002" t="s">
        <v>68</v>
      </c>
      <c r="P1002">
        <v>0</v>
      </c>
      <c r="R1002">
        <v>0</v>
      </c>
      <c r="T1002">
        <v>0</v>
      </c>
      <c r="U1002">
        <v>0</v>
      </c>
      <c r="X1002">
        <v>16.100000000000001</v>
      </c>
      <c r="BG1002">
        <v>493</v>
      </c>
    </row>
    <row r="1003" spans="1:59" x14ac:dyDescent="0.25">
      <c r="A1003" t="s">
        <v>105</v>
      </c>
      <c r="B1003">
        <v>7.78</v>
      </c>
      <c r="C1003" t="s">
        <v>64</v>
      </c>
      <c r="E1003">
        <v>0.01</v>
      </c>
      <c r="F1003" t="s">
        <v>65</v>
      </c>
      <c r="G1003" t="s">
        <v>66</v>
      </c>
      <c r="I1003">
        <v>0.42</v>
      </c>
      <c r="M1003" t="s">
        <v>67</v>
      </c>
      <c r="N1003" t="s">
        <v>68</v>
      </c>
      <c r="O1003" t="s">
        <v>68</v>
      </c>
      <c r="P1003">
        <v>0</v>
      </c>
      <c r="R1003">
        <v>0</v>
      </c>
      <c r="T1003">
        <v>0</v>
      </c>
      <c r="U1003">
        <v>0</v>
      </c>
      <c r="X1003">
        <v>10</v>
      </c>
      <c r="AE1003" t="s">
        <v>69</v>
      </c>
      <c r="AF1003">
        <v>0</v>
      </c>
      <c r="AG1003">
        <v>0</v>
      </c>
      <c r="AH1003">
        <v>0</v>
      </c>
      <c r="AI1003">
        <v>0</v>
      </c>
      <c r="AJ1003">
        <v>0</v>
      </c>
      <c r="AK1003">
        <v>0</v>
      </c>
      <c r="AL1003">
        <v>0</v>
      </c>
      <c r="AM1003">
        <v>0</v>
      </c>
      <c r="AN1003">
        <v>0</v>
      </c>
      <c r="AO1003">
        <v>0</v>
      </c>
      <c r="BG1003">
        <v>456</v>
      </c>
    </row>
    <row r="1004" spans="1:59" x14ac:dyDescent="0.25">
      <c r="A1004" t="s">
        <v>105</v>
      </c>
      <c r="D1004" t="s">
        <v>68</v>
      </c>
      <c r="H1004">
        <v>115</v>
      </c>
      <c r="Y1004" t="s">
        <v>68</v>
      </c>
      <c r="Z1004" t="s">
        <v>71</v>
      </c>
      <c r="AB1004" t="s">
        <v>68</v>
      </c>
      <c r="AC1004" t="s">
        <v>64</v>
      </c>
      <c r="BC1004" t="s">
        <v>72</v>
      </c>
      <c r="BE1004">
        <v>7.5</v>
      </c>
    </row>
    <row r="1005" spans="1:59" x14ac:dyDescent="0.25">
      <c r="A1005" t="s">
        <v>105</v>
      </c>
      <c r="B1005">
        <v>7.88</v>
      </c>
      <c r="C1005" t="s">
        <v>64</v>
      </c>
      <c r="E1005" t="s">
        <v>70</v>
      </c>
      <c r="F1005" t="s">
        <v>65</v>
      </c>
      <c r="G1005">
        <v>12</v>
      </c>
      <c r="I1005">
        <v>0.46</v>
      </c>
      <c r="M1005">
        <v>0.11</v>
      </c>
      <c r="N1005" t="s">
        <v>68</v>
      </c>
      <c r="O1005" t="s">
        <v>68</v>
      </c>
      <c r="P1005">
        <v>0</v>
      </c>
      <c r="R1005">
        <v>0</v>
      </c>
      <c r="T1005">
        <v>0</v>
      </c>
      <c r="U1005">
        <v>0</v>
      </c>
      <c r="X1005">
        <v>21</v>
      </c>
      <c r="BG1005">
        <v>468</v>
      </c>
    </row>
    <row r="1006" spans="1:59" x14ac:dyDescent="0.25">
      <c r="A1006" t="s">
        <v>105</v>
      </c>
      <c r="B1006">
        <v>7.89</v>
      </c>
      <c r="C1006" t="s">
        <v>64</v>
      </c>
      <c r="E1006" t="s">
        <v>70</v>
      </c>
      <c r="F1006" t="s">
        <v>65</v>
      </c>
      <c r="G1006">
        <v>12</v>
      </c>
      <c r="I1006">
        <v>0.48</v>
      </c>
      <c r="M1006" t="s">
        <v>69</v>
      </c>
      <c r="N1006" t="s">
        <v>68</v>
      </c>
      <c r="O1006" t="s">
        <v>68</v>
      </c>
      <c r="P1006">
        <v>0</v>
      </c>
      <c r="R1006">
        <v>0</v>
      </c>
      <c r="T1006">
        <v>0</v>
      </c>
      <c r="U1006">
        <v>0</v>
      </c>
      <c r="X1006">
        <v>19.7</v>
      </c>
      <c r="BG1006">
        <v>477</v>
      </c>
    </row>
    <row r="1007" spans="1:59" x14ac:dyDescent="0.25">
      <c r="A1007" t="s">
        <v>105</v>
      </c>
      <c r="B1007">
        <v>7.99</v>
      </c>
      <c r="C1007" t="s">
        <v>64</v>
      </c>
      <c r="E1007">
        <v>0.01</v>
      </c>
      <c r="F1007" t="s">
        <v>65</v>
      </c>
      <c r="G1007" t="s">
        <v>66</v>
      </c>
      <c r="I1007">
        <v>0.52</v>
      </c>
      <c r="M1007">
        <v>0.22</v>
      </c>
      <c r="N1007" t="s">
        <v>68</v>
      </c>
      <c r="O1007" t="s">
        <v>68</v>
      </c>
      <c r="P1007">
        <v>0</v>
      </c>
      <c r="R1007">
        <v>0</v>
      </c>
      <c r="T1007">
        <v>0</v>
      </c>
      <c r="U1007">
        <v>0</v>
      </c>
      <c r="X1007">
        <v>8.6999999999999993</v>
      </c>
      <c r="BG1007">
        <v>466</v>
      </c>
    </row>
    <row r="1008" spans="1:59" x14ac:dyDescent="0.25">
      <c r="A1008" t="s">
        <v>74</v>
      </c>
      <c r="B1008">
        <v>7.74</v>
      </c>
      <c r="C1008" t="s">
        <v>64</v>
      </c>
      <c r="E1008">
        <v>0.01</v>
      </c>
      <c r="F1008" t="s">
        <v>65</v>
      </c>
      <c r="G1008" t="s">
        <v>66</v>
      </c>
      <c r="I1008">
        <v>0.42</v>
      </c>
      <c r="M1008" t="s">
        <v>67</v>
      </c>
      <c r="N1008" t="s">
        <v>68</v>
      </c>
      <c r="P1008">
        <v>0</v>
      </c>
      <c r="T1008">
        <v>0</v>
      </c>
      <c r="U1008">
        <v>9</v>
      </c>
      <c r="X1008">
        <v>11.3</v>
      </c>
      <c r="AE1008" t="s">
        <v>69</v>
      </c>
      <c r="AF1008">
        <v>0</v>
      </c>
      <c r="AG1008">
        <v>0</v>
      </c>
      <c r="AH1008">
        <v>0</v>
      </c>
      <c r="AI1008">
        <v>0</v>
      </c>
      <c r="AJ1008">
        <v>0</v>
      </c>
      <c r="AK1008">
        <v>0</v>
      </c>
      <c r="AL1008">
        <v>0</v>
      </c>
      <c r="AM1008">
        <v>0</v>
      </c>
      <c r="AN1008">
        <v>0</v>
      </c>
      <c r="AO1008">
        <v>0</v>
      </c>
      <c r="BG1008">
        <v>373</v>
      </c>
    </row>
    <row r="1009" spans="1:59" x14ac:dyDescent="0.25">
      <c r="A1009" t="s">
        <v>74</v>
      </c>
      <c r="B1009">
        <v>7.88</v>
      </c>
      <c r="C1009" t="s">
        <v>64</v>
      </c>
      <c r="D1009" t="s">
        <v>68</v>
      </c>
      <c r="E1009" t="s">
        <v>70</v>
      </c>
      <c r="F1009" t="s">
        <v>65</v>
      </c>
      <c r="G1009" t="s">
        <v>66</v>
      </c>
      <c r="H1009">
        <v>111</v>
      </c>
      <c r="I1009">
        <v>0.5</v>
      </c>
      <c r="M1009" t="s">
        <v>69</v>
      </c>
      <c r="N1009" t="s">
        <v>68</v>
      </c>
      <c r="P1009">
        <v>0</v>
      </c>
      <c r="T1009">
        <v>0</v>
      </c>
      <c r="U1009">
        <v>0</v>
      </c>
      <c r="X1009">
        <v>16.899999999999999</v>
      </c>
      <c r="Y1009" t="s">
        <v>68</v>
      </c>
      <c r="Z1009" t="s">
        <v>71</v>
      </c>
      <c r="AB1009" t="s">
        <v>68</v>
      </c>
      <c r="AC1009">
        <v>0.05</v>
      </c>
      <c r="BC1009" t="s">
        <v>72</v>
      </c>
      <c r="BE1009" t="s">
        <v>71</v>
      </c>
      <c r="BG1009">
        <v>387</v>
      </c>
    </row>
    <row r="1010" spans="1:59" x14ac:dyDescent="0.25">
      <c r="A1010" t="s">
        <v>74</v>
      </c>
      <c r="B1010">
        <v>7.7</v>
      </c>
      <c r="C1010" t="s">
        <v>64</v>
      </c>
      <c r="E1010" t="s">
        <v>70</v>
      </c>
      <c r="F1010" t="s">
        <v>65</v>
      </c>
      <c r="G1010" t="s">
        <v>66</v>
      </c>
      <c r="I1010">
        <v>0.46</v>
      </c>
      <c r="M1010" t="s">
        <v>69</v>
      </c>
      <c r="N1010" t="s">
        <v>68</v>
      </c>
      <c r="P1010">
        <v>0</v>
      </c>
      <c r="T1010">
        <v>0</v>
      </c>
      <c r="U1010">
        <v>0</v>
      </c>
      <c r="X1010">
        <v>19.7</v>
      </c>
      <c r="BG1010">
        <v>385</v>
      </c>
    </row>
    <row r="1011" spans="1:59" x14ac:dyDescent="0.25">
      <c r="A1011" t="s">
        <v>74</v>
      </c>
      <c r="B1011">
        <v>7.76</v>
      </c>
      <c r="C1011" t="s">
        <v>64</v>
      </c>
      <c r="E1011" t="s">
        <v>70</v>
      </c>
      <c r="F1011" t="s">
        <v>65</v>
      </c>
      <c r="G1011" t="s">
        <v>66</v>
      </c>
      <c r="I1011">
        <v>0.42</v>
      </c>
      <c r="M1011" t="s">
        <v>69</v>
      </c>
      <c r="N1011">
        <v>30</v>
      </c>
      <c r="P1011">
        <v>0</v>
      </c>
      <c r="T1011">
        <v>0</v>
      </c>
      <c r="U1011">
        <v>0</v>
      </c>
      <c r="X1011">
        <v>12</v>
      </c>
      <c r="BG1011">
        <v>388</v>
      </c>
    </row>
    <row r="1012" spans="1:59" x14ac:dyDescent="0.25">
      <c r="A1012" t="s">
        <v>92</v>
      </c>
      <c r="B1012">
        <v>7.59</v>
      </c>
      <c r="C1012" t="s">
        <v>64</v>
      </c>
      <c r="E1012">
        <v>0.03</v>
      </c>
      <c r="F1012" t="s">
        <v>65</v>
      </c>
      <c r="G1012" t="s">
        <v>66</v>
      </c>
      <c r="I1012">
        <v>0.52</v>
      </c>
      <c r="M1012" t="s">
        <v>67</v>
      </c>
      <c r="N1012" t="s">
        <v>68</v>
      </c>
      <c r="O1012" t="s">
        <v>68</v>
      </c>
      <c r="P1012">
        <v>0</v>
      </c>
      <c r="R1012">
        <v>0</v>
      </c>
      <c r="T1012">
        <v>0</v>
      </c>
      <c r="U1012">
        <v>0</v>
      </c>
      <c r="X1012">
        <v>10.4</v>
      </c>
      <c r="BG1012">
        <v>375</v>
      </c>
    </row>
    <row r="1013" spans="1:59" x14ac:dyDescent="0.25">
      <c r="A1013" t="s">
        <v>92</v>
      </c>
      <c r="D1013" t="s">
        <v>68</v>
      </c>
      <c r="H1013">
        <v>117</v>
      </c>
      <c r="Y1013" t="s">
        <v>68</v>
      </c>
      <c r="Z1013" t="s">
        <v>71</v>
      </c>
      <c r="AB1013" t="s">
        <v>68</v>
      </c>
      <c r="AC1013">
        <v>0.06</v>
      </c>
      <c r="BC1013" t="s">
        <v>72</v>
      </c>
      <c r="BE1013">
        <v>4.7</v>
      </c>
    </row>
    <row r="1014" spans="1:59" x14ac:dyDescent="0.25">
      <c r="A1014" t="s">
        <v>92</v>
      </c>
      <c r="B1014">
        <v>7.67</v>
      </c>
      <c r="C1014" t="s">
        <v>64</v>
      </c>
      <c r="E1014" t="s">
        <v>70</v>
      </c>
      <c r="F1014" t="s">
        <v>65</v>
      </c>
      <c r="G1014" t="s">
        <v>66</v>
      </c>
      <c r="I1014">
        <v>0.72</v>
      </c>
      <c r="M1014">
        <v>0.63</v>
      </c>
      <c r="N1014" t="s">
        <v>68</v>
      </c>
      <c r="O1014" t="s">
        <v>68</v>
      </c>
      <c r="P1014">
        <v>0</v>
      </c>
      <c r="R1014">
        <v>0</v>
      </c>
      <c r="T1014">
        <v>0</v>
      </c>
      <c r="U1014">
        <v>0</v>
      </c>
      <c r="X1014">
        <v>16.600000000000001</v>
      </c>
      <c r="BG1014">
        <v>375</v>
      </c>
    </row>
    <row r="1015" spans="1:59" x14ac:dyDescent="0.25">
      <c r="A1015" t="s">
        <v>92</v>
      </c>
      <c r="B1015">
        <v>7.55</v>
      </c>
      <c r="C1015" t="s">
        <v>64</v>
      </c>
      <c r="E1015" t="s">
        <v>70</v>
      </c>
      <c r="F1015">
        <v>68</v>
      </c>
      <c r="G1015">
        <v>62</v>
      </c>
      <c r="I1015">
        <v>0.66</v>
      </c>
      <c r="M1015">
        <v>1.3</v>
      </c>
      <c r="N1015" t="s">
        <v>68</v>
      </c>
      <c r="P1015">
        <v>0</v>
      </c>
      <c r="T1015">
        <v>0</v>
      </c>
      <c r="U1015">
        <v>0</v>
      </c>
      <c r="X1015">
        <v>18.899999999999999</v>
      </c>
      <c r="BG1015">
        <v>384</v>
      </c>
    </row>
    <row r="1016" spans="1:59" x14ac:dyDescent="0.25">
      <c r="A1016" t="s">
        <v>92</v>
      </c>
      <c r="X1016">
        <v>19.100000000000001</v>
      </c>
      <c r="AE1016" t="s">
        <v>69</v>
      </c>
      <c r="AF1016">
        <v>330</v>
      </c>
      <c r="AG1016">
        <v>0</v>
      </c>
      <c r="AH1016">
        <v>0</v>
      </c>
      <c r="AI1016">
        <v>0</v>
      </c>
      <c r="AJ1016">
        <v>0</v>
      </c>
      <c r="AK1016">
        <v>0</v>
      </c>
      <c r="AL1016">
        <v>0</v>
      </c>
      <c r="AM1016">
        <v>0</v>
      </c>
      <c r="AN1016">
        <v>0</v>
      </c>
      <c r="AO1016">
        <v>0</v>
      </c>
      <c r="BG1016">
        <v>377</v>
      </c>
    </row>
    <row r="1017" spans="1:59" x14ac:dyDescent="0.25">
      <c r="A1017" t="s">
        <v>92</v>
      </c>
      <c r="B1017">
        <v>7.68</v>
      </c>
      <c r="C1017" t="s">
        <v>64</v>
      </c>
      <c r="E1017" t="s">
        <v>70</v>
      </c>
      <c r="F1017" t="s">
        <v>65</v>
      </c>
      <c r="G1017" t="s">
        <v>66</v>
      </c>
      <c r="I1017">
        <v>0.68</v>
      </c>
      <c r="M1017" t="s">
        <v>69</v>
      </c>
      <c r="N1017" t="s">
        <v>68</v>
      </c>
      <c r="P1017">
        <v>0</v>
      </c>
      <c r="T1017">
        <v>0</v>
      </c>
      <c r="U1017">
        <v>0</v>
      </c>
      <c r="X1017">
        <v>11.1</v>
      </c>
      <c r="BG1017">
        <v>380</v>
      </c>
    </row>
    <row r="1018" spans="1:59" x14ac:dyDescent="0.25">
      <c r="A1018" t="s">
        <v>213</v>
      </c>
      <c r="B1018">
        <v>7.7</v>
      </c>
      <c r="C1018" t="s">
        <v>64</v>
      </c>
      <c r="E1018">
        <v>0.01</v>
      </c>
      <c r="F1018" t="s">
        <v>65</v>
      </c>
      <c r="G1018" t="s">
        <v>66</v>
      </c>
      <c r="I1018">
        <v>0.36</v>
      </c>
      <c r="J1018">
        <v>6</v>
      </c>
      <c r="M1018" t="s">
        <v>67</v>
      </c>
      <c r="N1018" t="s">
        <v>68</v>
      </c>
      <c r="P1018">
        <v>0</v>
      </c>
      <c r="T1018">
        <v>0</v>
      </c>
      <c r="U1018">
        <v>0</v>
      </c>
      <c r="X1018">
        <v>9.1</v>
      </c>
      <c r="BG1018">
        <v>595</v>
      </c>
    </row>
    <row r="1019" spans="1:59" x14ac:dyDescent="0.25">
      <c r="A1019" t="s">
        <v>213</v>
      </c>
      <c r="B1019">
        <v>7.47</v>
      </c>
      <c r="C1019" t="s">
        <v>64</v>
      </c>
      <c r="D1019">
        <v>2.8</v>
      </c>
      <c r="E1019">
        <v>0.01</v>
      </c>
      <c r="F1019" t="s">
        <v>65</v>
      </c>
      <c r="G1019">
        <v>12</v>
      </c>
      <c r="H1019">
        <v>184</v>
      </c>
      <c r="I1019">
        <v>0.4</v>
      </c>
      <c r="L1019" t="s">
        <v>77</v>
      </c>
      <c r="M1019" t="s">
        <v>67</v>
      </c>
      <c r="N1019" t="s">
        <v>68</v>
      </c>
      <c r="O1019" t="s">
        <v>68</v>
      </c>
      <c r="P1019">
        <v>0</v>
      </c>
      <c r="R1019">
        <v>0</v>
      </c>
      <c r="T1019">
        <v>0</v>
      </c>
      <c r="U1019">
        <v>0</v>
      </c>
      <c r="X1019">
        <v>14.7</v>
      </c>
      <c r="Y1019" t="s">
        <v>68</v>
      </c>
      <c r="Z1019">
        <v>2.2999999999999998</v>
      </c>
      <c r="AB1019" t="s">
        <v>68</v>
      </c>
      <c r="AC1019" t="s">
        <v>64</v>
      </c>
      <c r="AE1019" t="s">
        <v>69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0</v>
      </c>
      <c r="AM1019">
        <v>0</v>
      </c>
      <c r="AN1019">
        <v>0</v>
      </c>
      <c r="AO1019">
        <v>0</v>
      </c>
      <c r="BC1019" t="s">
        <v>72</v>
      </c>
      <c r="BE1019" t="s">
        <v>71</v>
      </c>
      <c r="BG1019">
        <v>566</v>
      </c>
    </row>
    <row r="1020" spans="1:59" x14ac:dyDescent="0.25">
      <c r="A1020" t="s">
        <v>213</v>
      </c>
      <c r="B1020">
        <v>7.59</v>
      </c>
      <c r="C1020" t="s">
        <v>64</v>
      </c>
      <c r="E1020" t="s">
        <v>70</v>
      </c>
      <c r="F1020" t="s">
        <v>65</v>
      </c>
      <c r="G1020" t="s">
        <v>66</v>
      </c>
      <c r="I1020">
        <v>0.38</v>
      </c>
      <c r="M1020">
        <v>0.12</v>
      </c>
      <c r="N1020" t="s">
        <v>68</v>
      </c>
      <c r="O1020" t="s">
        <v>68</v>
      </c>
      <c r="P1020">
        <v>0</v>
      </c>
      <c r="R1020">
        <v>0</v>
      </c>
      <c r="T1020">
        <v>0</v>
      </c>
      <c r="U1020">
        <v>0</v>
      </c>
      <c r="X1020">
        <v>19.8</v>
      </c>
      <c r="BG1020">
        <v>580</v>
      </c>
    </row>
    <row r="1021" spans="1:59" x14ac:dyDescent="0.25">
      <c r="A1021" t="s">
        <v>213</v>
      </c>
      <c r="B1021">
        <v>7.44</v>
      </c>
      <c r="C1021" t="s">
        <v>64</v>
      </c>
      <c r="E1021" t="s">
        <v>70</v>
      </c>
      <c r="F1021" t="s">
        <v>65</v>
      </c>
      <c r="G1021" t="s">
        <v>66</v>
      </c>
      <c r="I1021">
        <v>0.4</v>
      </c>
      <c r="M1021" t="s">
        <v>69</v>
      </c>
      <c r="N1021" t="s">
        <v>68</v>
      </c>
      <c r="O1021" t="s">
        <v>68</v>
      </c>
      <c r="P1021">
        <v>0</v>
      </c>
      <c r="R1021">
        <v>0</v>
      </c>
      <c r="T1021">
        <v>0</v>
      </c>
      <c r="U1021">
        <v>0</v>
      </c>
      <c r="X1021">
        <v>17.100000000000001</v>
      </c>
      <c r="BG1021">
        <v>587</v>
      </c>
    </row>
    <row r="1022" spans="1:59" x14ac:dyDescent="0.25">
      <c r="A1022" t="s">
        <v>219</v>
      </c>
      <c r="B1022">
        <v>7.94</v>
      </c>
      <c r="C1022" t="s">
        <v>64</v>
      </c>
      <c r="E1022">
        <v>0.01</v>
      </c>
      <c r="F1022">
        <v>41</v>
      </c>
      <c r="G1022" t="s">
        <v>66</v>
      </c>
      <c r="I1022">
        <v>0.6</v>
      </c>
      <c r="M1022" t="s">
        <v>67</v>
      </c>
      <c r="N1022" t="s">
        <v>68</v>
      </c>
      <c r="O1022" t="s">
        <v>68</v>
      </c>
      <c r="P1022">
        <v>0</v>
      </c>
      <c r="R1022">
        <v>0</v>
      </c>
      <c r="T1022">
        <v>0</v>
      </c>
      <c r="U1022">
        <v>0</v>
      </c>
      <c r="X1022">
        <v>9.5</v>
      </c>
      <c r="BG1022">
        <v>503</v>
      </c>
    </row>
    <row r="1023" spans="1:59" x14ac:dyDescent="0.25">
      <c r="A1023" t="s">
        <v>219</v>
      </c>
      <c r="B1023">
        <v>7.86</v>
      </c>
      <c r="C1023" t="s">
        <v>64</v>
      </c>
      <c r="D1023">
        <v>1</v>
      </c>
      <c r="E1023">
        <v>0.01</v>
      </c>
      <c r="F1023" t="s">
        <v>65</v>
      </c>
      <c r="G1023" t="s">
        <v>66</v>
      </c>
      <c r="H1023">
        <v>143</v>
      </c>
      <c r="I1023">
        <v>0.56000000000000005</v>
      </c>
      <c r="L1023">
        <v>41</v>
      </c>
      <c r="M1023" t="s">
        <v>67</v>
      </c>
      <c r="N1023" t="s">
        <v>68</v>
      </c>
      <c r="O1023" t="s">
        <v>68</v>
      </c>
      <c r="P1023">
        <v>0</v>
      </c>
      <c r="R1023">
        <v>0</v>
      </c>
      <c r="T1023">
        <v>0</v>
      </c>
      <c r="U1023">
        <v>0</v>
      </c>
      <c r="X1023">
        <v>17.100000000000001</v>
      </c>
      <c r="Y1023" t="s">
        <v>68</v>
      </c>
      <c r="Z1023" t="s">
        <v>71</v>
      </c>
      <c r="AB1023" t="s">
        <v>68</v>
      </c>
      <c r="AC1023" t="s">
        <v>64</v>
      </c>
      <c r="BC1023" t="s">
        <v>72</v>
      </c>
      <c r="BE1023" t="s">
        <v>71</v>
      </c>
      <c r="BG1023">
        <v>500</v>
      </c>
    </row>
    <row r="1024" spans="1:59" x14ac:dyDescent="0.25">
      <c r="A1024" t="s">
        <v>219</v>
      </c>
      <c r="B1024">
        <v>7.77</v>
      </c>
      <c r="C1024" t="s">
        <v>64</v>
      </c>
      <c r="E1024" t="s">
        <v>70</v>
      </c>
      <c r="F1024" t="s">
        <v>65</v>
      </c>
      <c r="G1024">
        <v>12</v>
      </c>
      <c r="I1024">
        <v>0.52</v>
      </c>
      <c r="M1024">
        <v>0.25</v>
      </c>
      <c r="N1024" t="s">
        <v>68</v>
      </c>
      <c r="O1024" t="s">
        <v>68</v>
      </c>
      <c r="P1024">
        <v>0</v>
      </c>
      <c r="R1024">
        <v>0</v>
      </c>
      <c r="T1024">
        <v>0</v>
      </c>
      <c r="U1024">
        <v>0</v>
      </c>
      <c r="X1024">
        <v>21.5</v>
      </c>
      <c r="BG1024">
        <v>527</v>
      </c>
    </row>
    <row r="1025" spans="1:59" x14ac:dyDescent="0.25">
      <c r="A1025" t="s">
        <v>219</v>
      </c>
      <c r="B1025">
        <v>8.08</v>
      </c>
      <c r="C1025" t="s">
        <v>64</v>
      </c>
      <c r="E1025" t="s">
        <v>70</v>
      </c>
      <c r="F1025" t="s">
        <v>65</v>
      </c>
      <c r="G1025" t="s">
        <v>66</v>
      </c>
      <c r="I1025">
        <v>0.57999999999999996</v>
      </c>
      <c r="M1025" t="s">
        <v>69</v>
      </c>
      <c r="N1025" t="s">
        <v>68</v>
      </c>
      <c r="O1025" t="s">
        <v>68</v>
      </c>
      <c r="P1025">
        <v>0</v>
      </c>
      <c r="R1025">
        <v>0</v>
      </c>
      <c r="T1025">
        <v>0</v>
      </c>
      <c r="U1025">
        <v>0</v>
      </c>
      <c r="X1025">
        <v>11.4</v>
      </c>
      <c r="AE1025" t="s">
        <v>69</v>
      </c>
      <c r="AF1025">
        <v>0</v>
      </c>
      <c r="AG1025">
        <v>0</v>
      </c>
      <c r="AH1025">
        <v>0</v>
      </c>
      <c r="AI1025">
        <v>0</v>
      </c>
      <c r="AJ1025">
        <v>0</v>
      </c>
      <c r="AK1025">
        <v>0</v>
      </c>
      <c r="AL1025">
        <v>0</v>
      </c>
      <c r="AM1025">
        <v>0</v>
      </c>
      <c r="AN1025">
        <v>0</v>
      </c>
      <c r="AO1025">
        <v>0</v>
      </c>
      <c r="BG1025">
        <v>486</v>
      </c>
    </row>
    <row r="1026" spans="1:59" x14ac:dyDescent="0.25">
      <c r="A1026" t="s">
        <v>186</v>
      </c>
      <c r="B1026">
        <v>7.46</v>
      </c>
      <c r="C1026" t="s">
        <v>64</v>
      </c>
      <c r="E1026">
        <v>0.01</v>
      </c>
      <c r="F1026" t="s">
        <v>65</v>
      </c>
      <c r="G1026">
        <v>18</v>
      </c>
      <c r="I1026">
        <v>0.46</v>
      </c>
      <c r="J1026">
        <v>2</v>
      </c>
      <c r="M1026" t="s">
        <v>67</v>
      </c>
      <c r="N1026" t="s">
        <v>68</v>
      </c>
      <c r="P1026">
        <v>0</v>
      </c>
      <c r="T1026">
        <v>0</v>
      </c>
      <c r="U1026">
        <v>0</v>
      </c>
      <c r="X1026">
        <v>12.1</v>
      </c>
      <c r="BG1026">
        <v>522</v>
      </c>
    </row>
    <row r="1027" spans="1:59" x14ac:dyDescent="0.25">
      <c r="A1027" t="s">
        <v>186</v>
      </c>
      <c r="B1027">
        <v>7.58</v>
      </c>
      <c r="C1027" t="s">
        <v>64</v>
      </c>
      <c r="D1027">
        <v>6.7</v>
      </c>
      <c r="E1027">
        <v>0.01</v>
      </c>
      <c r="F1027" t="s">
        <v>65</v>
      </c>
      <c r="G1027">
        <v>19</v>
      </c>
      <c r="H1027">
        <v>165</v>
      </c>
      <c r="I1027">
        <v>0.42</v>
      </c>
      <c r="M1027" t="s">
        <v>67</v>
      </c>
      <c r="N1027" t="s">
        <v>68</v>
      </c>
      <c r="O1027" t="s">
        <v>68</v>
      </c>
      <c r="P1027">
        <v>0</v>
      </c>
      <c r="R1027">
        <v>0</v>
      </c>
      <c r="T1027">
        <v>0</v>
      </c>
      <c r="U1027">
        <v>0</v>
      </c>
      <c r="X1027">
        <v>13.4</v>
      </c>
      <c r="Y1027" t="s">
        <v>68</v>
      </c>
      <c r="Z1027" t="s">
        <v>71</v>
      </c>
      <c r="AB1027" t="s">
        <v>68</v>
      </c>
      <c r="AC1027">
        <v>0.05</v>
      </c>
      <c r="AE1027" t="s">
        <v>69</v>
      </c>
      <c r="AF1027">
        <v>0</v>
      </c>
      <c r="AG1027">
        <v>0</v>
      </c>
      <c r="AH1027">
        <v>0</v>
      </c>
      <c r="AI1027">
        <v>0</v>
      </c>
      <c r="AJ1027">
        <v>0</v>
      </c>
      <c r="AK1027">
        <v>0</v>
      </c>
      <c r="AL1027">
        <v>0</v>
      </c>
      <c r="AM1027">
        <v>0</v>
      </c>
      <c r="AN1027">
        <v>0</v>
      </c>
      <c r="AO1027">
        <v>0</v>
      </c>
      <c r="BC1027" t="s">
        <v>72</v>
      </c>
      <c r="BE1027" t="s">
        <v>71</v>
      </c>
      <c r="BG1027">
        <v>489</v>
      </c>
    </row>
    <row r="1028" spans="1:59" x14ac:dyDescent="0.25">
      <c r="A1028" t="s">
        <v>186</v>
      </c>
      <c r="AT1028" t="s">
        <v>69</v>
      </c>
      <c r="AV1028" t="s">
        <v>68</v>
      </c>
      <c r="AX1028" t="s">
        <v>69</v>
      </c>
      <c r="AY1028" t="s">
        <v>69</v>
      </c>
    </row>
    <row r="1029" spans="1:59" x14ac:dyDescent="0.25">
      <c r="A1029" t="s">
        <v>186</v>
      </c>
      <c r="B1029">
        <v>7.5</v>
      </c>
      <c r="C1029" t="s">
        <v>64</v>
      </c>
      <c r="E1029" t="s">
        <v>70</v>
      </c>
      <c r="F1029" t="s">
        <v>65</v>
      </c>
      <c r="G1029" t="s">
        <v>66</v>
      </c>
      <c r="I1029">
        <v>0.4</v>
      </c>
      <c r="M1029">
        <v>0.12</v>
      </c>
      <c r="N1029" t="s">
        <v>68</v>
      </c>
      <c r="O1029" t="s">
        <v>68</v>
      </c>
      <c r="P1029">
        <v>0</v>
      </c>
      <c r="R1029">
        <v>0</v>
      </c>
      <c r="T1029">
        <v>0</v>
      </c>
      <c r="U1029">
        <v>0</v>
      </c>
      <c r="X1029">
        <v>20.5</v>
      </c>
      <c r="BG1029">
        <v>501</v>
      </c>
    </row>
    <row r="1030" spans="1:59" x14ac:dyDescent="0.25">
      <c r="A1030" t="s">
        <v>186</v>
      </c>
      <c r="B1030">
        <v>7.47</v>
      </c>
      <c r="C1030" t="s">
        <v>64</v>
      </c>
      <c r="E1030" t="s">
        <v>70</v>
      </c>
      <c r="F1030" t="s">
        <v>65</v>
      </c>
      <c r="G1030" t="s">
        <v>66</v>
      </c>
      <c r="I1030">
        <v>0.4</v>
      </c>
      <c r="M1030" t="s">
        <v>69</v>
      </c>
      <c r="N1030">
        <v>20</v>
      </c>
      <c r="O1030" t="s">
        <v>68</v>
      </c>
      <c r="P1030">
        <v>0</v>
      </c>
      <c r="R1030">
        <v>0</v>
      </c>
      <c r="T1030">
        <v>0</v>
      </c>
      <c r="U1030">
        <v>34</v>
      </c>
      <c r="X1030">
        <v>15.9</v>
      </c>
      <c r="BG1030">
        <v>503</v>
      </c>
    </row>
    <row r="1031" spans="1:59" x14ac:dyDescent="0.25">
      <c r="A1031" t="s">
        <v>185</v>
      </c>
      <c r="B1031">
        <v>7.34</v>
      </c>
      <c r="C1031" t="s">
        <v>64</v>
      </c>
      <c r="E1031">
        <v>0.01</v>
      </c>
      <c r="F1031" t="s">
        <v>65</v>
      </c>
      <c r="G1031">
        <v>11</v>
      </c>
      <c r="I1031">
        <v>0.42</v>
      </c>
      <c r="J1031">
        <v>2</v>
      </c>
      <c r="M1031" t="s">
        <v>67</v>
      </c>
      <c r="N1031" t="s">
        <v>68</v>
      </c>
      <c r="P1031">
        <v>0</v>
      </c>
      <c r="T1031">
        <v>0</v>
      </c>
      <c r="U1031">
        <v>0</v>
      </c>
      <c r="X1031">
        <v>6.2</v>
      </c>
      <c r="BG1031">
        <v>512</v>
      </c>
    </row>
    <row r="1032" spans="1:59" x14ac:dyDescent="0.25">
      <c r="A1032" t="s">
        <v>185</v>
      </c>
      <c r="B1032">
        <v>7.67</v>
      </c>
      <c r="C1032" t="s">
        <v>64</v>
      </c>
      <c r="D1032">
        <v>6.7</v>
      </c>
      <c r="E1032" t="s">
        <v>70</v>
      </c>
      <c r="F1032" t="s">
        <v>65</v>
      </c>
      <c r="G1032">
        <v>12</v>
      </c>
      <c r="H1032">
        <v>191</v>
      </c>
      <c r="I1032">
        <v>0.42</v>
      </c>
      <c r="M1032" t="s">
        <v>67</v>
      </c>
      <c r="N1032" t="s">
        <v>68</v>
      </c>
      <c r="O1032" t="s">
        <v>68</v>
      </c>
      <c r="P1032">
        <v>0</v>
      </c>
      <c r="R1032">
        <v>0</v>
      </c>
      <c r="T1032">
        <v>0</v>
      </c>
      <c r="U1032">
        <v>0</v>
      </c>
      <c r="X1032">
        <v>12.9</v>
      </c>
      <c r="Y1032">
        <v>1.3</v>
      </c>
      <c r="Z1032" t="s">
        <v>71</v>
      </c>
      <c r="AB1032" t="s">
        <v>68</v>
      </c>
      <c r="AC1032" t="s">
        <v>64</v>
      </c>
      <c r="AE1032" t="s">
        <v>69</v>
      </c>
      <c r="AF1032">
        <v>0</v>
      </c>
      <c r="AG1032">
        <v>0</v>
      </c>
      <c r="AH1032">
        <v>0</v>
      </c>
      <c r="AI1032">
        <v>0</v>
      </c>
      <c r="AJ1032">
        <v>0</v>
      </c>
      <c r="AK1032">
        <v>0</v>
      </c>
      <c r="AL1032">
        <v>0</v>
      </c>
      <c r="AM1032">
        <v>0</v>
      </c>
      <c r="AN1032">
        <v>0</v>
      </c>
      <c r="AO1032">
        <v>0</v>
      </c>
      <c r="BC1032" t="s">
        <v>72</v>
      </c>
      <c r="BE1032" t="s">
        <v>71</v>
      </c>
      <c r="BG1032">
        <v>487</v>
      </c>
    </row>
    <row r="1033" spans="1:59" x14ac:dyDescent="0.25">
      <c r="A1033" t="s">
        <v>185</v>
      </c>
      <c r="B1033">
        <v>7.68</v>
      </c>
      <c r="C1033" t="s">
        <v>64</v>
      </c>
      <c r="E1033" t="s">
        <v>70</v>
      </c>
      <c r="F1033" t="s">
        <v>65</v>
      </c>
      <c r="G1033" t="s">
        <v>66</v>
      </c>
      <c r="I1033">
        <v>0.46</v>
      </c>
      <c r="M1033" t="s">
        <v>69</v>
      </c>
      <c r="N1033">
        <v>200</v>
      </c>
      <c r="O1033">
        <v>110</v>
      </c>
      <c r="P1033">
        <v>150</v>
      </c>
      <c r="R1033">
        <v>8</v>
      </c>
      <c r="T1033">
        <v>0</v>
      </c>
      <c r="U1033">
        <v>8</v>
      </c>
      <c r="X1033">
        <v>22.3</v>
      </c>
      <c r="BG1033">
        <v>501</v>
      </c>
    </row>
    <row r="1034" spans="1:59" x14ac:dyDescent="0.25">
      <c r="A1034" t="s">
        <v>185</v>
      </c>
      <c r="B1034">
        <v>7.66</v>
      </c>
      <c r="C1034" t="s">
        <v>64</v>
      </c>
      <c r="E1034" t="s">
        <v>70</v>
      </c>
      <c r="F1034" t="s">
        <v>65</v>
      </c>
      <c r="G1034" t="s">
        <v>66</v>
      </c>
      <c r="I1034">
        <v>0.42</v>
      </c>
      <c r="M1034" t="s">
        <v>69</v>
      </c>
      <c r="N1034" t="s">
        <v>68</v>
      </c>
      <c r="O1034" t="s">
        <v>68</v>
      </c>
      <c r="P1034">
        <v>0</v>
      </c>
      <c r="R1034">
        <v>30</v>
      </c>
      <c r="T1034">
        <v>1</v>
      </c>
      <c r="U1034">
        <v>5</v>
      </c>
      <c r="X1034">
        <v>16.8</v>
      </c>
      <c r="BG1034">
        <v>504</v>
      </c>
    </row>
    <row r="1035" spans="1:59" x14ac:dyDescent="0.25">
      <c r="A1035" t="s">
        <v>116</v>
      </c>
      <c r="B1035">
        <v>7.08</v>
      </c>
      <c r="C1035" t="s">
        <v>64</v>
      </c>
      <c r="E1035">
        <v>0.02</v>
      </c>
      <c r="F1035" t="s">
        <v>65</v>
      </c>
      <c r="G1035">
        <v>12</v>
      </c>
      <c r="I1035">
        <v>0.32</v>
      </c>
      <c r="M1035" t="s">
        <v>67</v>
      </c>
      <c r="N1035" t="s">
        <v>68</v>
      </c>
      <c r="O1035" t="s">
        <v>68</v>
      </c>
      <c r="P1035">
        <v>0</v>
      </c>
      <c r="R1035">
        <v>0</v>
      </c>
      <c r="T1035">
        <v>0</v>
      </c>
      <c r="U1035">
        <v>0</v>
      </c>
      <c r="X1035">
        <v>13.5</v>
      </c>
      <c r="AE1035" t="s">
        <v>69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  <c r="AL1035">
        <v>0</v>
      </c>
      <c r="AM1035">
        <v>0</v>
      </c>
      <c r="AN1035">
        <v>0</v>
      </c>
      <c r="AO1035">
        <v>0</v>
      </c>
      <c r="BG1035">
        <v>233</v>
      </c>
    </row>
    <row r="1036" spans="1:59" x14ac:dyDescent="0.25">
      <c r="A1036" t="s">
        <v>116</v>
      </c>
      <c r="B1036">
        <v>7.16</v>
      </c>
      <c r="C1036" t="s">
        <v>64</v>
      </c>
      <c r="D1036">
        <v>24</v>
      </c>
      <c r="E1036">
        <v>0.02</v>
      </c>
      <c r="F1036" t="s">
        <v>65</v>
      </c>
      <c r="G1036">
        <v>12</v>
      </c>
      <c r="H1036">
        <v>66</v>
      </c>
      <c r="I1036">
        <v>0.4</v>
      </c>
      <c r="M1036" t="s">
        <v>67</v>
      </c>
      <c r="N1036" t="s">
        <v>68</v>
      </c>
      <c r="O1036" t="s">
        <v>68</v>
      </c>
      <c r="P1036">
        <v>0</v>
      </c>
      <c r="R1036">
        <v>0</v>
      </c>
      <c r="T1036">
        <v>0</v>
      </c>
      <c r="U1036">
        <v>0</v>
      </c>
      <c r="X1036">
        <v>17.5</v>
      </c>
      <c r="Y1036" t="s">
        <v>68</v>
      </c>
      <c r="Z1036" t="s">
        <v>71</v>
      </c>
      <c r="AB1036" t="s">
        <v>68</v>
      </c>
      <c r="AC1036">
        <v>0.1</v>
      </c>
      <c r="BC1036" t="s">
        <v>72</v>
      </c>
      <c r="BE1036" t="s">
        <v>71</v>
      </c>
      <c r="BG1036">
        <v>224</v>
      </c>
    </row>
    <row r="1037" spans="1:59" x14ac:dyDescent="0.25">
      <c r="A1037" t="s">
        <v>116</v>
      </c>
      <c r="B1037">
        <v>7.19</v>
      </c>
      <c r="C1037" t="s">
        <v>64</v>
      </c>
      <c r="E1037" t="s">
        <v>70</v>
      </c>
      <c r="F1037" t="s">
        <v>65</v>
      </c>
      <c r="G1037" t="s">
        <v>66</v>
      </c>
      <c r="I1037">
        <v>0.24</v>
      </c>
      <c r="M1037" t="s">
        <v>69</v>
      </c>
      <c r="N1037" t="s">
        <v>68</v>
      </c>
      <c r="O1037" t="s">
        <v>68</v>
      </c>
      <c r="P1037">
        <v>0</v>
      </c>
      <c r="R1037">
        <v>0</v>
      </c>
      <c r="T1037">
        <v>0</v>
      </c>
      <c r="U1037">
        <v>0</v>
      </c>
      <c r="X1037">
        <v>22.5</v>
      </c>
      <c r="BG1037">
        <v>253</v>
      </c>
    </row>
    <row r="1038" spans="1:59" x14ac:dyDescent="0.25">
      <c r="A1038" t="s">
        <v>116</v>
      </c>
      <c r="B1038">
        <v>7.12</v>
      </c>
      <c r="C1038" t="s">
        <v>64</v>
      </c>
      <c r="E1038" t="s">
        <v>70</v>
      </c>
      <c r="F1038" t="s">
        <v>65</v>
      </c>
      <c r="G1038" t="s">
        <v>66</v>
      </c>
      <c r="I1038">
        <v>0.38</v>
      </c>
      <c r="M1038" t="s">
        <v>69</v>
      </c>
      <c r="N1038" t="s">
        <v>68</v>
      </c>
      <c r="O1038" t="s">
        <v>68</v>
      </c>
      <c r="P1038">
        <v>0</v>
      </c>
      <c r="R1038">
        <v>0</v>
      </c>
      <c r="T1038">
        <v>0</v>
      </c>
      <c r="U1038">
        <v>0</v>
      </c>
      <c r="X1038">
        <v>16.3</v>
      </c>
      <c r="BG1038">
        <v>245</v>
      </c>
    </row>
    <row r="1039" spans="1:59" x14ac:dyDescent="0.25">
      <c r="A1039" t="s">
        <v>202</v>
      </c>
      <c r="B1039">
        <v>7.46</v>
      </c>
      <c r="C1039" t="s">
        <v>64</v>
      </c>
      <c r="E1039" t="s">
        <v>70</v>
      </c>
      <c r="F1039" t="s">
        <v>65</v>
      </c>
      <c r="G1039">
        <v>12</v>
      </c>
      <c r="I1039">
        <v>0.36</v>
      </c>
      <c r="M1039" t="s">
        <v>67</v>
      </c>
      <c r="N1039" t="s">
        <v>68</v>
      </c>
      <c r="O1039" t="s">
        <v>68</v>
      </c>
      <c r="P1039">
        <v>0</v>
      </c>
      <c r="R1039">
        <v>0</v>
      </c>
      <c r="T1039">
        <v>0</v>
      </c>
      <c r="U1039">
        <v>0</v>
      </c>
      <c r="X1039">
        <v>10.8</v>
      </c>
      <c r="AE1039" t="s">
        <v>69</v>
      </c>
      <c r="AF1039">
        <v>0</v>
      </c>
      <c r="AG1039">
        <v>0</v>
      </c>
      <c r="AH1039">
        <v>0</v>
      </c>
      <c r="AI1039">
        <v>0</v>
      </c>
      <c r="AJ1039">
        <v>0</v>
      </c>
      <c r="AK1039">
        <v>0</v>
      </c>
      <c r="AL1039">
        <v>0</v>
      </c>
      <c r="AM1039">
        <v>0</v>
      </c>
      <c r="AN1039">
        <v>0</v>
      </c>
      <c r="AO1039">
        <v>0</v>
      </c>
      <c r="BG1039">
        <v>496</v>
      </c>
    </row>
    <row r="1040" spans="1:59" x14ac:dyDescent="0.25">
      <c r="A1040" t="s">
        <v>202</v>
      </c>
      <c r="B1040">
        <v>7.46</v>
      </c>
      <c r="C1040" t="s">
        <v>64</v>
      </c>
      <c r="D1040">
        <v>6.7</v>
      </c>
      <c r="E1040" t="s">
        <v>70</v>
      </c>
      <c r="F1040" t="s">
        <v>65</v>
      </c>
      <c r="G1040" t="s">
        <v>66</v>
      </c>
      <c r="H1040">
        <v>174</v>
      </c>
      <c r="I1040">
        <v>0.38</v>
      </c>
      <c r="M1040" t="s">
        <v>69</v>
      </c>
      <c r="N1040" t="s">
        <v>68</v>
      </c>
      <c r="O1040" t="s">
        <v>68</v>
      </c>
      <c r="P1040">
        <v>0</v>
      </c>
      <c r="R1040">
        <v>0</v>
      </c>
      <c r="T1040">
        <v>0</v>
      </c>
      <c r="U1040">
        <v>0</v>
      </c>
      <c r="X1040">
        <v>21</v>
      </c>
      <c r="Y1040" t="s">
        <v>68</v>
      </c>
      <c r="Z1040" t="s">
        <v>71</v>
      </c>
      <c r="AB1040" t="s">
        <v>68</v>
      </c>
      <c r="AC1040" t="s">
        <v>64</v>
      </c>
      <c r="BC1040" t="s">
        <v>72</v>
      </c>
      <c r="BE1040" t="s">
        <v>71</v>
      </c>
      <c r="BG1040">
        <v>504</v>
      </c>
    </row>
    <row r="1041" spans="1:59" x14ac:dyDescent="0.25">
      <c r="A1041" t="s">
        <v>202</v>
      </c>
      <c r="B1041">
        <v>7.5</v>
      </c>
      <c r="C1041" t="s">
        <v>64</v>
      </c>
      <c r="E1041" t="s">
        <v>70</v>
      </c>
      <c r="F1041" t="s">
        <v>65</v>
      </c>
      <c r="G1041" t="s">
        <v>66</v>
      </c>
      <c r="I1041">
        <v>0.44</v>
      </c>
      <c r="M1041" t="s">
        <v>69</v>
      </c>
      <c r="N1041" t="s">
        <v>68</v>
      </c>
      <c r="O1041" t="s">
        <v>68</v>
      </c>
      <c r="P1041">
        <v>0</v>
      </c>
      <c r="R1041">
        <v>0</v>
      </c>
      <c r="T1041">
        <v>0</v>
      </c>
      <c r="U1041">
        <v>0</v>
      </c>
      <c r="X1041">
        <v>26.6</v>
      </c>
      <c r="BG1041">
        <v>507</v>
      </c>
    </row>
    <row r="1042" spans="1:59" x14ac:dyDescent="0.25">
      <c r="A1042" t="s">
        <v>202</v>
      </c>
      <c r="B1042">
        <v>7.5</v>
      </c>
      <c r="C1042" t="s">
        <v>64</v>
      </c>
      <c r="E1042" t="s">
        <v>70</v>
      </c>
      <c r="F1042" t="s">
        <v>65</v>
      </c>
      <c r="G1042">
        <v>12</v>
      </c>
      <c r="I1042">
        <v>0.42</v>
      </c>
      <c r="M1042" t="s">
        <v>69</v>
      </c>
      <c r="N1042" t="s">
        <v>68</v>
      </c>
      <c r="O1042" t="s">
        <v>68</v>
      </c>
      <c r="P1042">
        <v>0</v>
      </c>
      <c r="R1042">
        <v>0</v>
      </c>
      <c r="T1042">
        <v>0</v>
      </c>
      <c r="U1042">
        <v>0</v>
      </c>
      <c r="X1042">
        <v>8.3000000000000007</v>
      </c>
      <c r="BG1042">
        <v>512</v>
      </c>
    </row>
    <row r="1043" spans="1:59" x14ac:dyDescent="0.25">
      <c r="A1043" t="s">
        <v>75</v>
      </c>
      <c r="B1043">
        <v>7.77</v>
      </c>
      <c r="C1043" t="s">
        <v>64</v>
      </c>
      <c r="E1043">
        <v>0.01</v>
      </c>
      <c r="F1043" t="s">
        <v>65</v>
      </c>
      <c r="G1043" t="s">
        <v>66</v>
      </c>
      <c r="I1043">
        <v>0.38</v>
      </c>
      <c r="J1043">
        <v>3</v>
      </c>
      <c r="M1043" t="s">
        <v>67</v>
      </c>
      <c r="N1043" t="s">
        <v>68</v>
      </c>
      <c r="P1043">
        <v>0</v>
      </c>
      <c r="T1043">
        <v>0</v>
      </c>
      <c r="U1043">
        <v>0</v>
      </c>
      <c r="X1043">
        <v>6.8</v>
      </c>
      <c r="AE1043" t="s">
        <v>69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  <c r="AL1043">
        <v>0</v>
      </c>
      <c r="AM1043">
        <v>0</v>
      </c>
      <c r="AN1043">
        <v>0</v>
      </c>
      <c r="AO1043">
        <v>0</v>
      </c>
      <c r="BG1043">
        <v>375</v>
      </c>
    </row>
    <row r="1044" spans="1:59" x14ac:dyDescent="0.25">
      <c r="A1044" t="s">
        <v>75</v>
      </c>
      <c r="B1044">
        <v>7.87</v>
      </c>
      <c r="C1044" t="s">
        <v>64</v>
      </c>
      <c r="D1044" t="s">
        <v>68</v>
      </c>
      <c r="E1044">
        <v>0.01</v>
      </c>
      <c r="F1044" t="s">
        <v>65</v>
      </c>
      <c r="G1044">
        <v>12</v>
      </c>
      <c r="H1044">
        <v>99</v>
      </c>
      <c r="I1044">
        <v>0.4</v>
      </c>
      <c r="M1044" t="s">
        <v>67</v>
      </c>
      <c r="N1044" t="s">
        <v>68</v>
      </c>
      <c r="P1044">
        <v>0</v>
      </c>
      <c r="T1044">
        <v>0</v>
      </c>
      <c r="U1044">
        <v>0</v>
      </c>
      <c r="X1044">
        <v>15.8</v>
      </c>
      <c r="Y1044" t="s">
        <v>68</v>
      </c>
      <c r="Z1044" t="s">
        <v>71</v>
      </c>
      <c r="AB1044" t="s">
        <v>68</v>
      </c>
      <c r="AC1044" t="s">
        <v>64</v>
      </c>
      <c r="BC1044" t="s">
        <v>72</v>
      </c>
      <c r="BE1044">
        <v>2</v>
      </c>
      <c r="BG1044">
        <v>393</v>
      </c>
    </row>
    <row r="1045" spans="1:59" x14ac:dyDescent="0.25">
      <c r="A1045" t="s">
        <v>75</v>
      </c>
      <c r="B1045">
        <v>7.86</v>
      </c>
      <c r="C1045" t="s">
        <v>64</v>
      </c>
      <c r="E1045" t="s">
        <v>70</v>
      </c>
      <c r="F1045" t="s">
        <v>65</v>
      </c>
      <c r="G1045">
        <v>12</v>
      </c>
      <c r="I1045">
        <v>0.34</v>
      </c>
      <c r="M1045">
        <v>0.14000000000000001</v>
      </c>
      <c r="N1045" t="s">
        <v>68</v>
      </c>
      <c r="P1045">
        <v>0</v>
      </c>
      <c r="T1045">
        <v>0</v>
      </c>
      <c r="U1045">
        <v>0</v>
      </c>
      <c r="X1045">
        <v>24.5</v>
      </c>
      <c r="BG1045">
        <v>397</v>
      </c>
    </row>
    <row r="1046" spans="1:59" x14ac:dyDescent="0.25">
      <c r="A1046" t="s">
        <v>75</v>
      </c>
      <c r="B1046">
        <v>7.9</v>
      </c>
      <c r="C1046" t="s">
        <v>64</v>
      </c>
      <c r="E1046" t="s">
        <v>70</v>
      </c>
      <c r="F1046" t="s">
        <v>65</v>
      </c>
      <c r="G1046" t="s">
        <v>66</v>
      </c>
      <c r="I1046">
        <v>0.57999999999999996</v>
      </c>
      <c r="M1046">
        <v>0.18</v>
      </c>
      <c r="N1046" t="s">
        <v>68</v>
      </c>
      <c r="P1046">
        <v>0</v>
      </c>
      <c r="T1046">
        <v>0</v>
      </c>
      <c r="U1046">
        <v>0</v>
      </c>
      <c r="X1046">
        <v>14.6</v>
      </c>
      <c r="BG1046">
        <v>395</v>
      </c>
    </row>
    <row r="1047" spans="1:59" x14ac:dyDescent="0.25">
      <c r="A1047" t="s">
        <v>115</v>
      </c>
      <c r="B1047">
        <v>6.87</v>
      </c>
      <c r="C1047" t="s">
        <v>64</v>
      </c>
      <c r="E1047" t="s">
        <v>70</v>
      </c>
      <c r="F1047" t="s">
        <v>65</v>
      </c>
      <c r="G1047" t="s">
        <v>66</v>
      </c>
      <c r="I1047">
        <v>0.46</v>
      </c>
      <c r="J1047">
        <v>2</v>
      </c>
      <c r="M1047" t="s">
        <v>67</v>
      </c>
      <c r="N1047" t="s">
        <v>68</v>
      </c>
      <c r="O1047" t="s">
        <v>68</v>
      </c>
      <c r="P1047">
        <v>0</v>
      </c>
      <c r="R1047">
        <v>0</v>
      </c>
      <c r="T1047">
        <v>0</v>
      </c>
      <c r="U1047">
        <v>0</v>
      </c>
      <c r="X1047">
        <v>10.199999999999999</v>
      </c>
      <c r="BG1047">
        <v>233</v>
      </c>
    </row>
    <row r="1048" spans="1:59" x14ac:dyDescent="0.25">
      <c r="A1048" t="s">
        <v>115</v>
      </c>
      <c r="B1048">
        <v>6.92</v>
      </c>
      <c r="C1048" t="s">
        <v>64</v>
      </c>
      <c r="D1048">
        <v>20.9</v>
      </c>
      <c r="E1048">
        <v>0.01</v>
      </c>
      <c r="F1048" t="s">
        <v>65</v>
      </c>
      <c r="G1048" t="s">
        <v>66</v>
      </c>
      <c r="H1048">
        <v>84</v>
      </c>
      <c r="I1048">
        <v>0.42</v>
      </c>
      <c r="M1048" t="s">
        <v>67</v>
      </c>
      <c r="N1048">
        <v>10</v>
      </c>
      <c r="O1048" t="s">
        <v>68</v>
      </c>
      <c r="P1048">
        <v>0</v>
      </c>
      <c r="R1048">
        <v>0</v>
      </c>
      <c r="T1048">
        <v>0</v>
      </c>
      <c r="U1048">
        <v>0</v>
      </c>
      <c r="X1048">
        <v>15</v>
      </c>
      <c r="Y1048" t="s">
        <v>68</v>
      </c>
      <c r="Z1048" t="s">
        <v>71</v>
      </c>
      <c r="AB1048" t="s">
        <v>68</v>
      </c>
      <c r="AC1048" t="s">
        <v>64</v>
      </c>
      <c r="BC1048" t="s">
        <v>72</v>
      </c>
      <c r="BE1048" t="s">
        <v>71</v>
      </c>
      <c r="BG1048">
        <v>225</v>
      </c>
    </row>
    <row r="1049" spans="1:59" x14ac:dyDescent="0.25">
      <c r="A1049" t="s">
        <v>115</v>
      </c>
      <c r="B1049">
        <v>7.03</v>
      </c>
      <c r="C1049" t="s">
        <v>64</v>
      </c>
      <c r="E1049" t="s">
        <v>70</v>
      </c>
      <c r="F1049" t="s">
        <v>65</v>
      </c>
      <c r="G1049">
        <v>12</v>
      </c>
      <c r="I1049">
        <v>0.44</v>
      </c>
      <c r="M1049" t="s">
        <v>69</v>
      </c>
      <c r="N1049" t="s">
        <v>68</v>
      </c>
      <c r="O1049" t="s">
        <v>68</v>
      </c>
      <c r="P1049">
        <v>0</v>
      </c>
      <c r="R1049">
        <v>0</v>
      </c>
      <c r="T1049">
        <v>0</v>
      </c>
      <c r="U1049">
        <v>0</v>
      </c>
      <c r="X1049">
        <v>18.600000000000001</v>
      </c>
      <c r="BG1049">
        <v>232</v>
      </c>
    </row>
    <row r="1050" spans="1:59" x14ac:dyDescent="0.25">
      <c r="A1050" t="s">
        <v>115</v>
      </c>
      <c r="B1050">
        <v>7.02</v>
      </c>
      <c r="C1050" t="s">
        <v>64</v>
      </c>
      <c r="E1050" t="s">
        <v>70</v>
      </c>
      <c r="F1050" t="s">
        <v>65</v>
      </c>
      <c r="G1050" t="s">
        <v>66</v>
      </c>
      <c r="I1050">
        <v>0.4</v>
      </c>
      <c r="M1050" t="s">
        <v>69</v>
      </c>
      <c r="N1050" t="s">
        <v>68</v>
      </c>
      <c r="O1050" t="s">
        <v>68</v>
      </c>
      <c r="P1050">
        <v>0</v>
      </c>
      <c r="R1050">
        <v>0</v>
      </c>
      <c r="T1050">
        <v>0</v>
      </c>
      <c r="U1050">
        <v>0</v>
      </c>
      <c r="X1050">
        <v>16.3</v>
      </c>
      <c r="AE1050" t="s">
        <v>69</v>
      </c>
      <c r="AF1050">
        <v>0</v>
      </c>
      <c r="AG1050">
        <v>0</v>
      </c>
      <c r="AH1050">
        <v>0</v>
      </c>
      <c r="AI1050">
        <v>0</v>
      </c>
      <c r="AJ1050">
        <v>0</v>
      </c>
      <c r="AK1050">
        <v>0</v>
      </c>
      <c r="AL1050">
        <v>0</v>
      </c>
      <c r="AM1050">
        <v>0</v>
      </c>
      <c r="AN1050">
        <v>0</v>
      </c>
      <c r="AO1050">
        <v>0</v>
      </c>
      <c r="BG1050">
        <v>259</v>
      </c>
    </row>
    <row r="1051" spans="1:59" x14ac:dyDescent="0.25">
      <c r="A1051" t="s">
        <v>115</v>
      </c>
      <c r="B1051">
        <v>6.89</v>
      </c>
      <c r="C1051" t="s">
        <v>64</v>
      </c>
      <c r="D1051">
        <v>20</v>
      </c>
      <c r="E1051">
        <v>0.01</v>
      </c>
      <c r="F1051" t="s">
        <v>65</v>
      </c>
      <c r="G1051" t="s">
        <v>66</v>
      </c>
      <c r="I1051">
        <v>0.48</v>
      </c>
      <c r="J1051">
        <v>4</v>
      </c>
      <c r="N1051" t="s">
        <v>68</v>
      </c>
      <c r="T1051">
        <v>0</v>
      </c>
      <c r="U1051">
        <v>0</v>
      </c>
      <c r="X1051">
        <v>9.8000000000000007</v>
      </c>
      <c r="BG1051">
        <v>242</v>
      </c>
    </row>
    <row r="1052" spans="1:59" x14ac:dyDescent="0.25">
      <c r="A1052" t="s">
        <v>115</v>
      </c>
      <c r="N1052" t="s">
        <v>68</v>
      </c>
      <c r="T1052">
        <v>0</v>
      </c>
      <c r="U1052">
        <v>0</v>
      </c>
      <c r="X1052">
        <v>9.5</v>
      </c>
      <c r="BG1052">
        <v>244</v>
      </c>
    </row>
    <row r="1053" spans="1:59" x14ac:dyDescent="0.25">
      <c r="A1053" t="s">
        <v>115</v>
      </c>
      <c r="B1053">
        <v>6.96</v>
      </c>
      <c r="C1053" t="s">
        <v>64</v>
      </c>
      <c r="D1053">
        <v>25.3</v>
      </c>
      <c r="E1053" t="s">
        <v>70</v>
      </c>
      <c r="F1053" t="s">
        <v>65</v>
      </c>
      <c r="G1053" t="s">
        <v>66</v>
      </c>
      <c r="I1053">
        <v>0.44</v>
      </c>
      <c r="J1053">
        <v>4</v>
      </c>
      <c r="N1053" t="s">
        <v>68</v>
      </c>
      <c r="T1053">
        <v>0</v>
      </c>
      <c r="U1053">
        <v>0</v>
      </c>
      <c r="X1053">
        <v>11.9</v>
      </c>
      <c r="BG1053">
        <v>223</v>
      </c>
    </row>
    <row r="1054" spans="1:59" x14ac:dyDescent="0.25">
      <c r="A1054" t="s">
        <v>115</v>
      </c>
      <c r="B1054">
        <v>6.98</v>
      </c>
      <c r="C1054" t="s">
        <v>64</v>
      </c>
      <c r="E1054">
        <v>0.02</v>
      </c>
      <c r="F1054" t="s">
        <v>65</v>
      </c>
      <c r="G1054">
        <v>12</v>
      </c>
      <c r="I1054">
        <v>0.38</v>
      </c>
      <c r="M1054" t="s">
        <v>67</v>
      </c>
      <c r="N1054" t="s">
        <v>68</v>
      </c>
      <c r="T1054">
        <v>0</v>
      </c>
      <c r="U1054">
        <v>0</v>
      </c>
      <c r="X1054">
        <v>12.2</v>
      </c>
      <c r="BG1054">
        <v>255</v>
      </c>
    </row>
    <row r="1055" spans="1:59" x14ac:dyDescent="0.25">
      <c r="A1055" t="s">
        <v>115</v>
      </c>
      <c r="N1055" t="s">
        <v>68</v>
      </c>
      <c r="T1055">
        <v>0</v>
      </c>
      <c r="U1055">
        <v>0</v>
      </c>
    </row>
    <row r="1056" spans="1:59" x14ac:dyDescent="0.25">
      <c r="A1056" t="s">
        <v>115</v>
      </c>
      <c r="N1056" t="s">
        <v>68</v>
      </c>
      <c r="T1056">
        <v>0</v>
      </c>
      <c r="U1056">
        <v>0</v>
      </c>
    </row>
    <row r="1057" spans="1:62" x14ac:dyDescent="0.25">
      <c r="A1057" t="s">
        <v>115</v>
      </c>
      <c r="B1057">
        <v>6.93</v>
      </c>
      <c r="C1057" t="s">
        <v>64</v>
      </c>
      <c r="E1057">
        <v>0.01</v>
      </c>
      <c r="F1057" t="s">
        <v>65</v>
      </c>
      <c r="G1057" t="s">
        <v>66</v>
      </c>
      <c r="I1057">
        <v>0.4</v>
      </c>
      <c r="M1057" t="s">
        <v>67</v>
      </c>
      <c r="N1057" t="s">
        <v>68</v>
      </c>
      <c r="S1057">
        <v>0.68</v>
      </c>
      <c r="T1057">
        <v>0</v>
      </c>
      <c r="U1057">
        <v>0</v>
      </c>
      <c r="X1057">
        <v>14.3</v>
      </c>
      <c r="BG1057">
        <v>241</v>
      </c>
      <c r="BH1057">
        <v>28.8</v>
      </c>
      <c r="BI1057">
        <v>10.4</v>
      </c>
    </row>
    <row r="1058" spans="1:62" x14ac:dyDescent="0.25">
      <c r="A1058" t="s">
        <v>115</v>
      </c>
      <c r="B1058">
        <v>6.89</v>
      </c>
      <c r="C1058" t="s">
        <v>64</v>
      </c>
      <c r="D1058">
        <v>21</v>
      </c>
      <c r="E1058">
        <v>0.02</v>
      </c>
      <c r="F1058" t="s">
        <v>65</v>
      </c>
      <c r="G1058" t="s">
        <v>66</v>
      </c>
      <c r="I1058">
        <v>0.36</v>
      </c>
      <c r="J1058">
        <v>6</v>
      </c>
      <c r="K1058" t="s">
        <v>69</v>
      </c>
      <c r="L1058" t="s">
        <v>77</v>
      </c>
      <c r="N1058" t="s">
        <v>68</v>
      </c>
      <c r="Q1058">
        <v>5.6</v>
      </c>
      <c r="T1058">
        <v>0</v>
      </c>
      <c r="U1058">
        <v>0</v>
      </c>
      <c r="V1058">
        <v>0.03</v>
      </c>
      <c r="W1058" t="s">
        <v>65</v>
      </c>
      <c r="X1058">
        <v>13.3</v>
      </c>
      <c r="AA1058" t="s">
        <v>67</v>
      </c>
      <c r="AD1058" t="s">
        <v>69</v>
      </c>
      <c r="AP1058" t="s">
        <v>78</v>
      </c>
      <c r="AQ1058" t="s">
        <v>79</v>
      </c>
      <c r="AR1058" t="s">
        <v>80</v>
      </c>
      <c r="AS1058" t="s">
        <v>81</v>
      </c>
      <c r="AT1058" t="s">
        <v>82</v>
      </c>
      <c r="AV1058" t="s">
        <v>68</v>
      </c>
      <c r="AW1058" t="s">
        <v>70</v>
      </c>
      <c r="AX1058" t="s">
        <v>68</v>
      </c>
      <c r="AY1058" t="s">
        <v>68</v>
      </c>
      <c r="AZ1058">
        <v>10.5</v>
      </c>
      <c r="BA1058" t="s">
        <v>83</v>
      </c>
      <c r="BB1058" t="s">
        <v>69</v>
      </c>
      <c r="BD1058" t="s">
        <v>84</v>
      </c>
      <c r="BF1058" t="s">
        <v>81</v>
      </c>
      <c r="BG1058">
        <v>258</v>
      </c>
      <c r="BJ1058" t="s">
        <v>85</v>
      </c>
    </row>
    <row r="1059" spans="1:62" x14ac:dyDescent="0.25">
      <c r="A1059" t="s">
        <v>115</v>
      </c>
      <c r="B1059">
        <v>7.05</v>
      </c>
      <c r="C1059" t="s">
        <v>64</v>
      </c>
      <c r="E1059">
        <v>0.02</v>
      </c>
      <c r="F1059" t="s">
        <v>65</v>
      </c>
      <c r="G1059" t="s">
        <v>66</v>
      </c>
      <c r="I1059">
        <v>0.42</v>
      </c>
      <c r="M1059" t="s">
        <v>67</v>
      </c>
      <c r="N1059" t="s">
        <v>68</v>
      </c>
      <c r="O1059" t="s">
        <v>68</v>
      </c>
      <c r="P1059">
        <v>0</v>
      </c>
      <c r="R1059">
        <v>0</v>
      </c>
      <c r="T1059">
        <v>0</v>
      </c>
      <c r="U1059">
        <v>0</v>
      </c>
      <c r="X1059">
        <v>11.6</v>
      </c>
      <c r="BG1059">
        <v>239</v>
      </c>
    </row>
    <row r="1060" spans="1:62" x14ac:dyDescent="0.25">
      <c r="A1060" t="s">
        <v>115</v>
      </c>
      <c r="N1060" t="s">
        <v>68</v>
      </c>
      <c r="T1060">
        <v>0</v>
      </c>
      <c r="U1060">
        <v>0</v>
      </c>
    </row>
    <row r="1061" spans="1:62" x14ac:dyDescent="0.25">
      <c r="A1061" t="s">
        <v>115</v>
      </c>
      <c r="B1061">
        <v>6.89</v>
      </c>
      <c r="C1061" t="s">
        <v>64</v>
      </c>
      <c r="D1061">
        <v>23</v>
      </c>
      <c r="E1061" t="s">
        <v>70</v>
      </c>
      <c r="F1061" t="s">
        <v>65</v>
      </c>
      <c r="G1061" t="s">
        <v>66</v>
      </c>
      <c r="I1061">
        <v>0.38</v>
      </c>
      <c r="J1061">
        <v>6</v>
      </c>
      <c r="N1061" t="s">
        <v>68</v>
      </c>
      <c r="T1061">
        <v>0</v>
      </c>
      <c r="U1061">
        <v>0</v>
      </c>
      <c r="X1061">
        <v>16.2</v>
      </c>
      <c r="BG1061">
        <v>239</v>
      </c>
    </row>
    <row r="1062" spans="1:62" x14ac:dyDescent="0.25">
      <c r="A1062" t="s">
        <v>115</v>
      </c>
      <c r="N1062" t="s">
        <v>68</v>
      </c>
      <c r="T1062">
        <v>0</v>
      </c>
      <c r="U1062">
        <v>0</v>
      </c>
      <c r="X1062">
        <v>19.899999999999999</v>
      </c>
      <c r="BG1062">
        <v>242</v>
      </c>
    </row>
    <row r="1063" spans="1:62" x14ac:dyDescent="0.25">
      <c r="A1063" t="s">
        <v>115</v>
      </c>
      <c r="B1063">
        <v>7.12</v>
      </c>
      <c r="C1063" t="s">
        <v>64</v>
      </c>
      <c r="D1063">
        <v>20</v>
      </c>
      <c r="E1063" t="s">
        <v>70</v>
      </c>
      <c r="F1063" t="s">
        <v>65</v>
      </c>
      <c r="G1063" t="s">
        <v>66</v>
      </c>
      <c r="I1063">
        <v>0.4</v>
      </c>
      <c r="J1063">
        <v>6</v>
      </c>
      <c r="N1063" t="s">
        <v>68</v>
      </c>
      <c r="T1063">
        <v>0</v>
      </c>
      <c r="U1063">
        <v>0</v>
      </c>
      <c r="X1063">
        <v>17.899999999999999</v>
      </c>
      <c r="BG1063">
        <v>241</v>
      </c>
    </row>
    <row r="1064" spans="1:62" x14ac:dyDescent="0.25">
      <c r="A1064" t="s">
        <v>115</v>
      </c>
      <c r="N1064" t="s">
        <v>68</v>
      </c>
      <c r="T1064">
        <v>0</v>
      </c>
      <c r="U1064">
        <v>0</v>
      </c>
    </row>
    <row r="1065" spans="1:62" x14ac:dyDescent="0.25">
      <c r="A1065" t="s">
        <v>115</v>
      </c>
      <c r="B1065">
        <v>6.99</v>
      </c>
      <c r="C1065" t="s">
        <v>64</v>
      </c>
      <c r="D1065">
        <v>24</v>
      </c>
      <c r="E1065" t="s">
        <v>70</v>
      </c>
      <c r="F1065" t="s">
        <v>65</v>
      </c>
      <c r="G1065" t="s">
        <v>66</v>
      </c>
      <c r="I1065">
        <v>0.2</v>
      </c>
      <c r="J1065">
        <v>4</v>
      </c>
      <c r="N1065">
        <v>20</v>
      </c>
      <c r="T1065">
        <v>0</v>
      </c>
      <c r="U1065">
        <v>0</v>
      </c>
      <c r="X1065">
        <v>17.2</v>
      </c>
      <c r="BG1065">
        <v>217</v>
      </c>
    </row>
    <row r="1066" spans="1:62" x14ac:dyDescent="0.25">
      <c r="A1066" t="s">
        <v>115</v>
      </c>
      <c r="B1066">
        <v>6.89</v>
      </c>
      <c r="C1066" t="s">
        <v>64</v>
      </c>
      <c r="D1066">
        <v>18</v>
      </c>
      <c r="E1066" t="s">
        <v>70</v>
      </c>
      <c r="F1066" t="s">
        <v>65</v>
      </c>
      <c r="G1066">
        <v>19</v>
      </c>
      <c r="I1066">
        <v>0.4</v>
      </c>
      <c r="J1066">
        <v>5</v>
      </c>
      <c r="N1066" t="s">
        <v>68</v>
      </c>
      <c r="T1066">
        <v>0</v>
      </c>
      <c r="U1066">
        <v>0</v>
      </c>
      <c r="X1066">
        <v>14</v>
      </c>
      <c r="BG1066">
        <v>248</v>
      </c>
    </row>
    <row r="1067" spans="1:62" x14ac:dyDescent="0.25">
      <c r="A1067" t="s">
        <v>115</v>
      </c>
      <c r="B1067">
        <v>7.93</v>
      </c>
      <c r="C1067" t="s">
        <v>64</v>
      </c>
      <c r="D1067">
        <v>21</v>
      </c>
      <c r="E1067" t="s">
        <v>70</v>
      </c>
      <c r="F1067" t="s">
        <v>65</v>
      </c>
      <c r="G1067" t="s">
        <v>66</v>
      </c>
      <c r="I1067">
        <v>0.3</v>
      </c>
      <c r="J1067">
        <v>5</v>
      </c>
      <c r="N1067" t="s">
        <v>68</v>
      </c>
      <c r="T1067">
        <v>0</v>
      </c>
      <c r="U1067">
        <v>0</v>
      </c>
      <c r="X1067">
        <v>14.2</v>
      </c>
      <c r="BG1067">
        <v>250</v>
      </c>
    </row>
    <row r="1068" spans="1:62" x14ac:dyDescent="0.25">
      <c r="A1068" t="s">
        <v>115</v>
      </c>
      <c r="N1068" t="s">
        <v>68</v>
      </c>
      <c r="T1068">
        <v>0</v>
      </c>
      <c r="U1068">
        <v>0</v>
      </c>
    </row>
    <row r="1069" spans="1:62" x14ac:dyDescent="0.25">
      <c r="A1069" t="s">
        <v>115</v>
      </c>
      <c r="B1069">
        <v>7.02</v>
      </c>
      <c r="C1069" t="s">
        <v>64</v>
      </c>
      <c r="E1069" t="s">
        <v>70</v>
      </c>
      <c r="F1069" t="s">
        <v>65</v>
      </c>
      <c r="G1069" t="s">
        <v>66</v>
      </c>
      <c r="I1069">
        <v>0.38</v>
      </c>
      <c r="M1069" t="s">
        <v>69</v>
      </c>
      <c r="N1069" t="s">
        <v>68</v>
      </c>
      <c r="T1069">
        <v>0</v>
      </c>
      <c r="U1069">
        <v>0</v>
      </c>
      <c r="X1069">
        <v>13</v>
      </c>
      <c r="BG1069">
        <v>242</v>
      </c>
    </row>
    <row r="1070" spans="1:62" x14ac:dyDescent="0.25">
      <c r="A1070" t="s">
        <v>115</v>
      </c>
      <c r="B1070">
        <v>7.04</v>
      </c>
      <c r="C1070" t="s">
        <v>64</v>
      </c>
      <c r="D1070">
        <v>23</v>
      </c>
      <c r="E1070" t="s">
        <v>70</v>
      </c>
      <c r="F1070" t="s">
        <v>65</v>
      </c>
      <c r="G1070" t="s">
        <v>66</v>
      </c>
      <c r="I1070">
        <v>0.42</v>
      </c>
      <c r="J1070">
        <v>4</v>
      </c>
      <c r="N1070" t="s">
        <v>68</v>
      </c>
      <c r="T1070">
        <v>0</v>
      </c>
      <c r="U1070">
        <v>0</v>
      </c>
      <c r="X1070">
        <v>13.1</v>
      </c>
      <c r="BG1070">
        <v>245</v>
      </c>
    </row>
    <row r="1071" spans="1:62" x14ac:dyDescent="0.25">
      <c r="A1071" t="s">
        <v>115</v>
      </c>
      <c r="N1071" t="s">
        <v>68</v>
      </c>
      <c r="T1071">
        <v>0</v>
      </c>
      <c r="U1071">
        <v>0</v>
      </c>
    </row>
    <row r="1072" spans="1:62" x14ac:dyDescent="0.25">
      <c r="A1072" t="s">
        <v>115</v>
      </c>
      <c r="B1072">
        <v>6.83</v>
      </c>
      <c r="C1072" t="s">
        <v>64</v>
      </c>
      <c r="D1072">
        <v>23</v>
      </c>
      <c r="E1072">
        <v>0.01</v>
      </c>
      <c r="F1072" t="s">
        <v>65</v>
      </c>
      <c r="G1072" t="s">
        <v>66</v>
      </c>
      <c r="I1072">
        <v>0.42</v>
      </c>
      <c r="J1072">
        <v>5</v>
      </c>
      <c r="N1072" t="s">
        <v>68</v>
      </c>
      <c r="T1072">
        <v>0</v>
      </c>
      <c r="U1072">
        <v>0</v>
      </c>
      <c r="X1072">
        <v>11.8</v>
      </c>
      <c r="BG1072">
        <v>228</v>
      </c>
    </row>
    <row r="1073" spans="1:62" x14ac:dyDescent="0.25">
      <c r="A1073" t="s">
        <v>115</v>
      </c>
      <c r="N1073" t="s">
        <v>68</v>
      </c>
      <c r="T1073">
        <v>0</v>
      </c>
      <c r="U1073">
        <v>0</v>
      </c>
      <c r="X1073">
        <v>10.7</v>
      </c>
      <c r="BG1073">
        <v>240</v>
      </c>
    </row>
    <row r="1074" spans="1:62" x14ac:dyDescent="0.25">
      <c r="A1074" t="s">
        <v>177</v>
      </c>
      <c r="B1074">
        <v>7.64</v>
      </c>
      <c r="C1074" t="s">
        <v>64</v>
      </c>
      <c r="E1074">
        <v>0.01</v>
      </c>
      <c r="F1074" t="s">
        <v>65</v>
      </c>
      <c r="G1074">
        <v>10</v>
      </c>
      <c r="I1074">
        <v>0.38</v>
      </c>
      <c r="J1074">
        <v>4</v>
      </c>
      <c r="M1074" t="s">
        <v>67</v>
      </c>
      <c r="N1074" t="s">
        <v>68</v>
      </c>
      <c r="O1074" t="s">
        <v>68</v>
      </c>
      <c r="P1074">
        <v>0</v>
      </c>
      <c r="R1074">
        <v>0</v>
      </c>
      <c r="T1074">
        <v>0</v>
      </c>
      <c r="U1074">
        <v>0</v>
      </c>
      <c r="X1074">
        <v>8.1999999999999993</v>
      </c>
      <c r="BG1074">
        <v>424</v>
      </c>
    </row>
    <row r="1075" spans="1:62" x14ac:dyDescent="0.25">
      <c r="A1075" t="s">
        <v>177</v>
      </c>
      <c r="B1075">
        <v>7.68</v>
      </c>
      <c r="C1075" t="s">
        <v>64</v>
      </c>
      <c r="D1075">
        <v>6.3</v>
      </c>
      <c r="E1075">
        <v>0.01</v>
      </c>
      <c r="F1075" t="s">
        <v>65</v>
      </c>
      <c r="G1075">
        <v>12</v>
      </c>
      <c r="H1075">
        <v>109</v>
      </c>
      <c r="I1075">
        <v>0.42</v>
      </c>
      <c r="M1075" t="s">
        <v>67</v>
      </c>
      <c r="N1075">
        <v>10</v>
      </c>
      <c r="O1075" t="s">
        <v>68</v>
      </c>
      <c r="P1075">
        <v>0</v>
      </c>
      <c r="R1075">
        <v>0</v>
      </c>
      <c r="T1075">
        <v>0</v>
      </c>
      <c r="U1075">
        <v>0</v>
      </c>
      <c r="X1075">
        <v>15.9</v>
      </c>
      <c r="Y1075">
        <v>1.5</v>
      </c>
      <c r="Z1075" t="s">
        <v>71</v>
      </c>
      <c r="AB1075" t="s">
        <v>68</v>
      </c>
      <c r="AC1075" t="s">
        <v>64</v>
      </c>
      <c r="BC1075" t="s">
        <v>72</v>
      </c>
      <c r="BE1075" t="s">
        <v>71</v>
      </c>
      <c r="BG1075">
        <v>384</v>
      </c>
    </row>
    <row r="1076" spans="1:62" x14ac:dyDescent="0.25">
      <c r="A1076" t="s">
        <v>177</v>
      </c>
      <c r="B1076">
        <v>7.58</v>
      </c>
      <c r="C1076" t="s">
        <v>64</v>
      </c>
      <c r="E1076">
        <v>0.01</v>
      </c>
      <c r="I1076">
        <v>0.36</v>
      </c>
      <c r="M1076" t="s">
        <v>69</v>
      </c>
      <c r="N1076">
        <v>90</v>
      </c>
      <c r="O1076">
        <v>90</v>
      </c>
      <c r="P1076">
        <v>0</v>
      </c>
      <c r="R1076">
        <v>0</v>
      </c>
      <c r="T1076">
        <v>0</v>
      </c>
      <c r="U1076">
        <v>0</v>
      </c>
      <c r="X1076">
        <v>22.4</v>
      </c>
      <c r="BG1076">
        <v>421</v>
      </c>
    </row>
    <row r="1077" spans="1:62" x14ac:dyDescent="0.25">
      <c r="A1077" t="s">
        <v>223</v>
      </c>
      <c r="N1077" t="s">
        <v>68</v>
      </c>
      <c r="T1077">
        <v>0</v>
      </c>
      <c r="U1077">
        <v>0</v>
      </c>
      <c r="X1077">
        <v>14.6</v>
      </c>
      <c r="BG1077">
        <v>565</v>
      </c>
    </row>
    <row r="1078" spans="1:62" x14ac:dyDescent="0.25">
      <c r="A1078" t="s">
        <v>223</v>
      </c>
      <c r="B1078">
        <v>7.76</v>
      </c>
      <c r="C1078" t="s">
        <v>64</v>
      </c>
      <c r="D1078" t="s">
        <v>68</v>
      </c>
      <c r="E1078">
        <v>0.02</v>
      </c>
      <c r="F1078" t="s">
        <v>65</v>
      </c>
      <c r="G1078">
        <v>17</v>
      </c>
      <c r="I1078">
        <v>0.46</v>
      </c>
      <c r="J1078">
        <v>8</v>
      </c>
      <c r="N1078" t="s">
        <v>68</v>
      </c>
      <c r="S1078">
        <v>1.29</v>
      </c>
      <c r="T1078">
        <v>0</v>
      </c>
      <c r="U1078">
        <v>0</v>
      </c>
      <c r="X1078">
        <v>14.6</v>
      </c>
      <c r="BG1078">
        <v>554</v>
      </c>
      <c r="BH1078">
        <v>49.1</v>
      </c>
      <c r="BI1078">
        <v>37.700000000000003</v>
      </c>
    </row>
    <row r="1079" spans="1:62" x14ac:dyDescent="0.25">
      <c r="A1079" t="s">
        <v>223</v>
      </c>
      <c r="N1079" t="s">
        <v>68</v>
      </c>
      <c r="T1079">
        <v>0</v>
      </c>
      <c r="U1079">
        <v>0</v>
      </c>
    </row>
    <row r="1080" spans="1:62" x14ac:dyDescent="0.25">
      <c r="A1080" t="s">
        <v>223</v>
      </c>
      <c r="N1080" t="s">
        <v>68</v>
      </c>
      <c r="T1080">
        <v>0</v>
      </c>
      <c r="U1080">
        <v>0</v>
      </c>
    </row>
    <row r="1081" spans="1:62" x14ac:dyDescent="0.25">
      <c r="A1081" t="s">
        <v>223</v>
      </c>
      <c r="B1081">
        <v>7.74</v>
      </c>
      <c r="C1081" t="s">
        <v>64</v>
      </c>
      <c r="E1081">
        <v>0.03</v>
      </c>
      <c r="F1081" t="s">
        <v>65</v>
      </c>
      <c r="G1081">
        <v>12</v>
      </c>
      <c r="I1081">
        <v>0.44</v>
      </c>
      <c r="M1081" t="s">
        <v>67</v>
      </c>
      <c r="N1081" t="s">
        <v>68</v>
      </c>
      <c r="T1081">
        <v>0</v>
      </c>
      <c r="U1081">
        <v>0</v>
      </c>
      <c r="X1081">
        <v>17.100000000000001</v>
      </c>
      <c r="BG1081">
        <v>554</v>
      </c>
    </row>
    <row r="1082" spans="1:62" x14ac:dyDescent="0.25">
      <c r="A1082" t="s">
        <v>223</v>
      </c>
      <c r="B1082">
        <v>7.68</v>
      </c>
      <c r="C1082" t="s">
        <v>64</v>
      </c>
      <c r="D1082" t="s">
        <v>68</v>
      </c>
      <c r="E1082">
        <v>0.02</v>
      </c>
      <c r="F1082" t="s">
        <v>65</v>
      </c>
      <c r="G1082">
        <v>12</v>
      </c>
      <c r="I1082">
        <v>0.42</v>
      </c>
      <c r="J1082">
        <v>7</v>
      </c>
      <c r="N1082" t="s">
        <v>68</v>
      </c>
      <c r="T1082">
        <v>0</v>
      </c>
      <c r="U1082">
        <v>0</v>
      </c>
      <c r="X1082">
        <v>18.5</v>
      </c>
      <c r="BB1082" t="s">
        <v>69</v>
      </c>
      <c r="BG1082">
        <v>550</v>
      </c>
      <c r="BJ1082" t="s">
        <v>85</v>
      </c>
    </row>
    <row r="1083" spans="1:62" x14ac:dyDescent="0.25">
      <c r="A1083" t="s">
        <v>223</v>
      </c>
      <c r="B1083">
        <v>7.79</v>
      </c>
      <c r="C1083" t="s">
        <v>64</v>
      </c>
      <c r="E1083">
        <v>0.03</v>
      </c>
      <c r="F1083" t="s">
        <v>65</v>
      </c>
      <c r="G1083">
        <v>12</v>
      </c>
      <c r="I1083">
        <v>0.42</v>
      </c>
      <c r="M1083" t="s">
        <v>67</v>
      </c>
      <c r="N1083" t="s">
        <v>68</v>
      </c>
      <c r="O1083" t="s">
        <v>68</v>
      </c>
      <c r="P1083">
        <v>0</v>
      </c>
      <c r="R1083">
        <v>30</v>
      </c>
      <c r="T1083">
        <v>0</v>
      </c>
      <c r="U1083">
        <v>0</v>
      </c>
      <c r="X1083">
        <v>16.600000000000001</v>
      </c>
      <c r="BG1083">
        <v>566</v>
      </c>
    </row>
    <row r="1084" spans="1:62" x14ac:dyDescent="0.25">
      <c r="A1084" t="s">
        <v>223</v>
      </c>
      <c r="N1084" t="s">
        <v>68</v>
      </c>
      <c r="T1084">
        <v>0</v>
      </c>
      <c r="U1084">
        <v>0</v>
      </c>
    </row>
    <row r="1085" spans="1:62" x14ac:dyDescent="0.25">
      <c r="A1085" t="s">
        <v>223</v>
      </c>
      <c r="B1085">
        <v>7.8</v>
      </c>
      <c r="C1085" t="s">
        <v>64</v>
      </c>
      <c r="D1085" t="s">
        <v>68</v>
      </c>
      <c r="E1085">
        <v>0.02</v>
      </c>
      <c r="F1085" t="s">
        <v>65</v>
      </c>
      <c r="G1085">
        <v>12</v>
      </c>
      <c r="I1085">
        <v>0.48</v>
      </c>
      <c r="J1085">
        <v>8</v>
      </c>
      <c r="N1085" t="s">
        <v>68</v>
      </c>
      <c r="T1085">
        <v>0</v>
      </c>
      <c r="U1085">
        <v>0</v>
      </c>
      <c r="X1085">
        <v>18.2</v>
      </c>
      <c r="BG1085">
        <v>580</v>
      </c>
    </row>
    <row r="1086" spans="1:62" x14ac:dyDescent="0.25">
      <c r="A1086" t="s">
        <v>223</v>
      </c>
      <c r="B1086">
        <v>7.62</v>
      </c>
      <c r="C1086" t="s">
        <v>64</v>
      </c>
      <c r="D1086" t="s">
        <v>68</v>
      </c>
      <c r="E1086">
        <v>0.1</v>
      </c>
      <c r="F1086" t="s">
        <v>65</v>
      </c>
      <c r="G1086">
        <v>12</v>
      </c>
      <c r="I1086">
        <v>0.44</v>
      </c>
      <c r="J1086">
        <v>9</v>
      </c>
      <c r="N1086" t="s">
        <v>68</v>
      </c>
      <c r="T1086">
        <v>0</v>
      </c>
      <c r="U1086">
        <v>0</v>
      </c>
      <c r="X1086">
        <v>18.399999999999999</v>
      </c>
      <c r="BG1086">
        <v>560</v>
      </c>
    </row>
    <row r="1087" spans="1:62" x14ac:dyDescent="0.25">
      <c r="A1087" t="s">
        <v>223</v>
      </c>
      <c r="N1087" t="s">
        <v>68</v>
      </c>
      <c r="T1087">
        <v>0</v>
      </c>
      <c r="U1087">
        <v>0</v>
      </c>
      <c r="X1087">
        <v>19.2</v>
      </c>
      <c r="BG1087">
        <v>550</v>
      </c>
    </row>
    <row r="1088" spans="1:62" x14ac:dyDescent="0.25">
      <c r="A1088" t="s">
        <v>223</v>
      </c>
      <c r="B1088">
        <v>7.83</v>
      </c>
      <c r="C1088" t="s">
        <v>64</v>
      </c>
      <c r="E1088" t="s">
        <v>70</v>
      </c>
      <c r="I1088">
        <v>0.42</v>
      </c>
      <c r="M1088">
        <v>0.23</v>
      </c>
      <c r="N1088" t="s">
        <v>68</v>
      </c>
      <c r="T1088">
        <v>0</v>
      </c>
      <c r="U1088">
        <v>10</v>
      </c>
      <c r="X1088">
        <v>18</v>
      </c>
      <c r="BG1088">
        <v>550</v>
      </c>
    </row>
    <row r="1089" spans="1:59" x14ac:dyDescent="0.25">
      <c r="A1089" t="s">
        <v>223</v>
      </c>
      <c r="B1089">
        <v>7.66</v>
      </c>
      <c r="C1089" t="s">
        <v>64</v>
      </c>
      <c r="D1089" t="s">
        <v>68</v>
      </c>
      <c r="E1089" t="s">
        <v>70</v>
      </c>
      <c r="F1089" t="s">
        <v>65</v>
      </c>
      <c r="G1089" t="s">
        <v>66</v>
      </c>
      <c r="I1089">
        <v>0.38</v>
      </c>
      <c r="J1089">
        <v>11</v>
      </c>
      <c r="N1089" t="s">
        <v>68</v>
      </c>
      <c r="T1089">
        <v>0</v>
      </c>
      <c r="U1089">
        <v>0</v>
      </c>
      <c r="X1089">
        <v>18.899999999999999</v>
      </c>
      <c r="BG1089">
        <v>599</v>
      </c>
    </row>
    <row r="1090" spans="1:59" x14ac:dyDescent="0.25">
      <c r="A1090" t="s">
        <v>223</v>
      </c>
      <c r="B1090">
        <v>7.79</v>
      </c>
      <c r="C1090" t="s">
        <v>64</v>
      </c>
      <c r="D1090" t="s">
        <v>68</v>
      </c>
      <c r="E1090" t="s">
        <v>70</v>
      </c>
      <c r="F1090" t="s">
        <v>65</v>
      </c>
      <c r="G1090" t="s">
        <v>66</v>
      </c>
      <c r="I1090">
        <v>0.5</v>
      </c>
      <c r="J1090">
        <v>6</v>
      </c>
      <c r="N1090">
        <v>30</v>
      </c>
      <c r="T1090">
        <v>1</v>
      </c>
      <c r="U1090">
        <v>26</v>
      </c>
      <c r="X1090">
        <v>19.3</v>
      </c>
      <c r="BG1090">
        <v>534</v>
      </c>
    </row>
    <row r="1091" spans="1:59" x14ac:dyDescent="0.25">
      <c r="A1091" t="s">
        <v>223</v>
      </c>
      <c r="B1091">
        <v>7.71</v>
      </c>
      <c r="C1091" t="s">
        <v>64</v>
      </c>
      <c r="D1091" t="s">
        <v>68</v>
      </c>
      <c r="E1091">
        <v>0.03</v>
      </c>
      <c r="F1091" t="s">
        <v>65</v>
      </c>
      <c r="G1091" t="s">
        <v>66</v>
      </c>
      <c r="I1091">
        <v>0.42</v>
      </c>
      <c r="J1091">
        <v>6</v>
      </c>
      <c r="N1091" t="s">
        <v>68</v>
      </c>
      <c r="T1091">
        <v>0</v>
      </c>
      <c r="U1091">
        <v>18</v>
      </c>
      <c r="X1091">
        <v>18.7</v>
      </c>
      <c r="BG1091">
        <v>508</v>
      </c>
    </row>
    <row r="1092" spans="1:59" x14ac:dyDescent="0.25">
      <c r="A1092" t="s">
        <v>223</v>
      </c>
      <c r="B1092">
        <v>7.66</v>
      </c>
      <c r="C1092" t="s">
        <v>64</v>
      </c>
      <c r="D1092" t="s">
        <v>68</v>
      </c>
      <c r="E1092" t="s">
        <v>70</v>
      </c>
      <c r="F1092" t="s">
        <v>65</v>
      </c>
      <c r="G1092">
        <v>12</v>
      </c>
      <c r="I1092">
        <v>0.4</v>
      </c>
      <c r="J1092">
        <v>5</v>
      </c>
      <c r="N1092" t="s">
        <v>68</v>
      </c>
      <c r="T1092">
        <v>0</v>
      </c>
      <c r="U1092">
        <v>14</v>
      </c>
      <c r="X1092">
        <v>17.7</v>
      </c>
      <c r="BG1092">
        <v>559</v>
      </c>
    </row>
    <row r="1093" spans="1:59" x14ac:dyDescent="0.25">
      <c r="A1093" t="s">
        <v>223</v>
      </c>
      <c r="N1093" t="s">
        <v>68</v>
      </c>
      <c r="T1093">
        <v>0</v>
      </c>
      <c r="U1093">
        <v>0</v>
      </c>
    </row>
    <row r="1094" spans="1:59" x14ac:dyDescent="0.25">
      <c r="A1094" t="s">
        <v>223</v>
      </c>
      <c r="B1094">
        <v>7.83</v>
      </c>
      <c r="C1094" t="s">
        <v>64</v>
      </c>
      <c r="E1094">
        <v>0.02</v>
      </c>
      <c r="F1094">
        <v>41</v>
      </c>
      <c r="G1094" t="s">
        <v>66</v>
      </c>
      <c r="I1094">
        <v>0.46</v>
      </c>
      <c r="M1094">
        <v>0.21</v>
      </c>
      <c r="N1094" t="s">
        <v>68</v>
      </c>
      <c r="T1094">
        <v>0</v>
      </c>
      <c r="U1094">
        <v>0</v>
      </c>
      <c r="X1094">
        <v>17</v>
      </c>
      <c r="BG1094">
        <v>596</v>
      </c>
    </row>
    <row r="1095" spans="1:59" x14ac:dyDescent="0.25">
      <c r="A1095" t="s">
        <v>223</v>
      </c>
      <c r="B1095">
        <v>7.73</v>
      </c>
      <c r="C1095" t="s">
        <v>64</v>
      </c>
      <c r="D1095" t="s">
        <v>68</v>
      </c>
      <c r="E1095">
        <v>0.1</v>
      </c>
      <c r="F1095" t="s">
        <v>65</v>
      </c>
      <c r="G1095">
        <v>12</v>
      </c>
      <c r="I1095">
        <v>0.42</v>
      </c>
      <c r="J1095">
        <v>9</v>
      </c>
      <c r="N1095" t="s">
        <v>68</v>
      </c>
      <c r="T1095">
        <v>0</v>
      </c>
      <c r="U1095">
        <v>11</v>
      </c>
      <c r="X1095">
        <v>16.7</v>
      </c>
      <c r="BG1095">
        <v>564</v>
      </c>
    </row>
    <row r="1096" spans="1:59" x14ac:dyDescent="0.25">
      <c r="A1096" t="s">
        <v>223</v>
      </c>
      <c r="N1096" t="s">
        <v>68</v>
      </c>
      <c r="T1096">
        <v>0</v>
      </c>
      <c r="U1096">
        <v>0</v>
      </c>
      <c r="X1096">
        <v>15.3</v>
      </c>
      <c r="BG1096">
        <v>583</v>
      </c>
    </row>
    <row r="1097" spans="1:59" x14ac:dyDescent="0.25">
      <c r="A1097" t="s">
        <v>223</v>
      </c>
      <c r="B1097">
        <v>7.88</v>
      </c>
      <c r="C1097" t="s">
        <v>64</v>
      </c>
      <c r="D1097" t="s">
        <v>68</v>
      </c>
      <c r="E1097" t="s">
        <v>70</v>
      </c>
      <c r="F1097" t="s">
        <v>65</v>
      </c>
      <c r="G1097">
        <v>12</v>
      </c>
      <c r="I1097">
        <v>0.48</v>
      </c>
      <c r="J1097">
        <v>7</v>
      </c>
      <c r="N1097" t="s">
        <v>68</v>
      </c>
      <c r="T1097">
        <v>0</v>
      </c>
      <c r="U1097">
        <v>0</v>
      </c>
      <c r="X1097">
        <v>16.399999999999999</v>
      </c>
      <c r="BG1097">
        <v>542</v>
      </c>
    </row>
    <row r="1098" spans="1:59" x14ac:dyDescent="0.25">
      <c r="A1098" t="s">
        <v>223</v>
      </c>
      <c r="B1098">
        <v>7.9</v>
      </c>
      <c r="C1098" t="s">
        <v>64</v>
      </c>
      <c r="E1098">
        <v>0.02</v>
      </c>
      <c r="F1098" t="s">
        <v>65</v>
      </c>
      <c r="G1098">
        <v>17</v>
      </c>
      <c r="I1098">
        <v>0.38</v>
      </c>
      <c r="J1098">
        <v>11</v>
      </c>
      <c r="M1098" t="s">
        <v>67</v>
      </c>
      <c r="N1098" t="s">
        <v>68</v>
      </c>
      <c r="P1098">
        <v>0</v>
      </c>
      <c r="T1098">
        <v>0</v>
      </c>
      <c r="U1098">
        <v>0</v>
      </c>
      <c r="X1098">
        <v>8.5</v>
      </c>
      <c r="BG1098">
        <v>582</v>
      </c>
    </row>
    <row r="1099" spans="1:59" x14ac:dyDescent="0.25">
      <c r="A1099" t="s">
        <v>223</v>
      </c>
      <c r="B1099">
        <v>7.81</v>
      </c>
      <c r="C1099" t="s">
        <v>64</v>
      </c>
      <c r="E1099">
        <v>0.01</v>
      </c>
      <c r="F1099" t="s">
        <v>65</v>
      </c>
      <c r="G1099">
        <v>19</v>
      </c>
      <c r="I1099">
        <v>0.34</v>
      </c>
      <c r="M1099" t="s">
        <v>67</v>
      </c>
      <c r="N1099" t="s">
        <v>68</v>
      </c>
      <c r="O1099" t="s">
        <v>68</v>
      </c>
      <c r="P1099">
        <v>0</v>
      </c>
      <c r="R1099">
        <v>0</v>
      </c>
      <c r="T1099">
        <v>0</v>
      </c>
      <c r="U1099">
        <v>0</v>
      </c>
      <c r="X1099">
        <v>14.5</v>
      </c>
      <c r="AE1099" t="s">
        <v>69</v>
      </c>
      <c r="AF1099">
        <v>0</v>
      </c>
      <c r="AG1099">
        <v>0</v>
      </c>
      <c r="AH1099">
        <v>0</v>
      </c>
      <c r="AI1099">
        <v>0</v>
      </c>
      <c r="AJ1099">
        <v>0</v>
      </c>
      <c r="AK1099">
        <v>0</v>
      </c>
      <c r="AL1099">
        <v>0</v>
      </c>
      <c r="AM1099">
        <v>0</v>
      </c>
      <c r="AN1099">
        <v>0</v>
      </c>
      <c r="AO1099">
        <v>0</v>
      </c>
      <c r="BG1099">
        <v>541</v>
      </c>
    </row>
    <row r="1100" spans="1:59" x14ac:dyDescent="0.25">
      <c r="A1100" t="s">
        <v>223</v>
      </c>
      <c r="D1100">
        <v>1.1000000000000001</v>
      </c>
      <c r="H1100">
        <v>187</v>
      </c>
      <c r="Y1100">
        <v>12.9</v>
      </c>
      <c r="Z1100" t="s">
        <v>71</v>
      </c>
      <c r="AB1100" t="s">
        <v>68</v>
      </c>
      <c r="AC1100">
        <v>0.05</v>
      </c>
      <c r="BC1100" t="s">
        <v>72</v>
      </c>
      <c r="BE1100">
        <v>2</v>
      </c>
    </row>
    <row r="1101" spans="1:59" x14ac:dyDescent="0.25">
      <c r="A1101" t="s">
        <v>223</v>
      </c>
      <c r="B1101">
        <v>7.72</v>
      </c>
      <c r="C1101" t="s">
        <v>64</v>
      </c>
      <c r="E1101" t="s">
        <v>70</v>
      </c>
      <c r="F1101" t="s">
        <v>65</v>
      </c>
      <c r="G1101">
        <v>12</v>
      </c>
      <c r="I1101">
        <v>0.36</v>
      </c>
      <c r="M1101">
        <v>0.9</v>
      </c>
      <c r="N1101" t="s">
        <v>68</v>
      </c>
      <c r="P1101">
        <v>0</v>
      </c>
      <c r="T1101">
        <v>0</v>
      </c>
      <c r="U1101">
        <v>0</v>
      </c>
      <c r="X1101">
        <v>20</v>
      </c>
      <c r="BG1101">
        <v>604</v>
      </c>
    </row>
    <row r="1102" spans="1:59" x14ac:dyDescent="0.25">
      <c r="A1102" t="s">
        <v>223</v>
      </c>
      <c r="B1102">
        <v>7.69</v>
      </c>
      <c r="C1102" t="s">
        <v>64</v>
      </c>
      <c r="E1102" t="s">
        <v>70</v>
      </c>
      <c r="F1102" t="s">
        <v>65</v>
      </c>
      <c r="G1102" t="s">
        <v>66</v>
      </c>
      <c r="I1102">
        <v>0.42</v>
      </c>
      <c r="M1102" t="s">
        <v>69</v>
      </c>
      <c r="N1102" t="s">
        <v>68</v>
      </c>
      <c r="P1102">
        <v>0</v>
      </c>
      <c r="T1102">
        <v>0</v>
      </c>
      <c r="U1102">
        <v>0</v>
      </c>
      <c r="X1102">
        <v>17.7</v>
      </c>
      <c r="BG1102">
        <v>557</v>
      </c>
    </row>
    <row r="1103" spans="1:59" x14ac:dyDescent="0.25">
      <c r="A1103" t="s">
        <v>118</v>
      </c>
      <c r="B1103">
        <v>7.61</v>
      </c>
      <c r="C1103" t="s">
        <v>64</v>
      </c>
      <c r="E1103" t="s">
        <v>70</v>
      </c>
      <c r="F1103" t="s">
        <v>65</v>
      </c>
      <c r="G1103">
        <v>12</v>
      </c>
      <c r="I1103">
        <v>0.42</v>
      </c>
      <c r="M1103" t="s">
        <v>67</v>
      </c>
      <c r="N1103" t="s">
        <v>68</v>
      </c>
      <c r="O1103" t="s">
        <v>68</v>
      </c>
      <c r="P1103">
        <v>0</v>
      </c>
      <c r="R1103">
        <v>0</v>
      </c>
      <c r="T1103">
        <v>0</v>
      </c>
      <c r="U1103">
        <v>4</v>
      </c>
      <c r="X1103">
        <v>18.399999999999999</v>
      </c>
      <c r="BG1103">
        <v>388</v>
      </c>
    </row>
    <row r="1104" spans="1:59" x14ac:dyDescent="0.25">
      <c r="A1104" t="s">
        <v>118</v>
      </c>
      <c r="B1104">
        <v>7.87</v>
      </c>
      <c r="C1104" t="s">
        <v>64</v>
      </c>
      <c r="D1104">
        <v>1.3</v>
      </c>
      <c r="E1104" t="s">
        <v>70</v>
      </c>
      <c r="F1104" t="s">
        <v>65</v>
      </c>
      <c r="G1104">
        <v>12</v>
      </c>
      <c r="H1104">
        <v>106</v>
      </c>
      <c r="I1104">
        <v>0.46</v>
      </c>
      <c r="M1104" t="s">
        <v>67</v>
      </c>
      <c r="N1104">
        <v>10</v>
      </c>
      <c r="O1104" t="s">
        <v>68</v>
      </c>
      <c r="P1104">
        <v>0</v>
      </c>
      <c r="R1104">
        <v>0</v>
      </c>
      <c r="T1104">
        <v>0</v>
      </c>
      <c r="U1104">
        <v>12</v>
      </c>
      <c r="X1104">
        <v>16.8</v>
      </c>
      <c r="Y1104">
        <v>2.8</v>
      </c>
      <c r="Z1104" t="s">
        <v>71</v>
      </c>
      <c r="AB1104" t="s">
        <v>68</v>
      </c>
      <c r="AC1104" t="s">
        <v>64</v>
      </c>
      <c r="AE1104" t="s">
        <v>69</v>
      </c>
      <c r="AF1104">
        <v>0</v>
      </c>
      <c r="AG1104">
        <v>0</v>
      </c>
      <c r="AH1104">
        <v>0</v>
      </c>
      <c r="AI1104">
        <v>0</v>
      </c>
      <c r="AJ1104">
        <v>0</v>
      </c>
      <c r="AK1104">
        <v>0</v>
      </c>
      <c r="AL1104">
        <v>0</v>
      </c>
      <c r="AM1104">
        <v>0</v>
      </c>
      <c r="AN1104">
        <v>0</v>
      </c>
      <c r="AO1104">
        <v>0</v>
      </c>
      <c r="BC1104" t="s">
        <v>72</v>
      </c>
      <c r="BE1104" t="s">
        <v>71</v>
      </c>
      <c r="BG1104">
        <v>382</v>
      </c>
    </row>
    <row r="1105" spans="1:62" x14ac:dyDescent="0.25">
      <c r="A1105" t="s">
        <v>118</v>
      </c>
      <c r="B1105">
        <v>7.3</v>
      </c>
      <c r="C1105" t="s">
        <v>64</v>
      </c>
      <c r="E1105" t="s">
        <v>70</v>
      </c>
      <c r="F1105">
        <v>73</v>
      </c>
      <c r="G1105">
        <v>22</v>
      </c>
      <c r="I1105">
        <v>0.32</v>
      </c>
      <c r="M1105" t="s">
        <v>69</v>
      </c>
      <c r="N1105" t="s">
        <v>68</v>
      </c>
      <c r="O1105" t="s">
        <v>68</v>
      </c>
      <c r="P1105">
        <v>0</v>
      </c>
      <c r="R1105">
        <v>0</v>
      </c>
      <c r="T1105">
        <v>0</v>
      </c>
      <c r="U1105">
        <v>0</v>
      </c>
      <c r="X1105">
        <v>23.6</v>
      </c>
      <c r="BG1105">
        <v>327</v>
      </c>
    </row>
    <row r="1106" spans="1:62" x14ac:dyDescent="0.25">
      <c r="A1106" t="s">
        <v>118</v>
      </c>
      <c r="B1106">
        <v>7.92</v>
      </c>
      <c r="C1106" t="s">
        <v>64</v>
      </c>
      <c r="E1106" t="s">
        <v>70</v>
      </c>
      <c r="F1106" t="s">
        <v>65</v>
      </c>
      <c r="G1106">
        <v>19</v>
      </c>
      <c r="I1106">
        <v>0.42</v>
      </c>
      <c r="M1106">
        <v>0.22</v>
      </c>
      <c r="N1106" t="s">
        <v>68</v>
      </c>
      <c r="O1106" t="s">
        <v>68</v>
      </c>
      <c r="P1106">
        <v>0</v>
      </c>
      <c r="R1106">
        <v>0</v>
      </c>
      <c r="T1106">
        <v>0</v>
      </c>
      <c r="U1106">
        <v>0</v>
      </c>
      <c r="X1106">
        <v>15.3</v>
      </c>
      <c r="BG1106">
        <v>403</v>
      </c>
    </row>
    <row r="1107" spans="1:62" x14ac:dyDescent="0.25">
      <c r="A1107" t="s">
        <v>118</v>
      </c>
      <c r="B1107">
        <v>7.72</v>
      </c>
      <c r="C1107" t="s">
        <v>64</v>
      </c>
      <c r="D1107" t="s">
        <v>68</v>
      </c>
      <c r="E1107">
        <v>0.02</v>
      </c>
      <c r="F1107" t="s">
        <v>65</v>
      </c>
      <c r="G1107">
        <v>54</v>
      </c>
      <c r="I1107">
        <v>0.48</v>
      </c>
      <c r="J1107">
        <v>2</v>
      </c>
      <c r="N1107">
        <v>15</v>
      </c>
      <c r="O1107" t="s">
        <v>68</v>
      </c>
      <c r="P1107">
        <v>0</v>
      </c>
      <c r="R1107">
        <v>0</v>
      </c>
      <c r="T1107">
        <v>0</v>
      </c>
      <c r="U1107">
        <v>0</v>
      </c>
      <c r="X1107">
        <v>13.9</v>
      </c>
      <c r="BG1107">
        <v>407</v>
      </c>
    </row>
    <row r="1108" spans="1:62" x14ac:dyDescent="0.25">
      <c r="A1108" t="s">
        <v>118</v>
      </c>
      <c r="N1108" t="s">
        <v>68</v>
      </c>
      <c r="T1108">
        <v>0</v>
      </c>
      <c r="U1108">
        <v>0</v>
      </c>
      <c r="X1108">
        <v>15.4</v>
      </c>
      <c r="BG1108">
        <v>400</v>
      </c>
    </row>
    <row r="1109" spans="1:62" x14ac:dyDescent="0.25">
      <c r="A1109" t="s">
        <v>118</v>
      </c>
      <c r="B1109">
        <v>7.76</v>
      </c>
      <c r="C1109" t="s">
        <v>64</v>
      </c>
      <c r="D1109" t="s">
        <v>68</v>
      </c>
      <c r="E1109">
        <v>0.02</v>
      </c>
      <c r="F1109" t="s">
        <v>65</v>
      </c>
      <c r="G1109">
        <v>34</v>
      </c>
      <c r="I1109">
        <v>0.44</v>
      </c>
      <c r="J1109">
        <v>2</v>
      </c>
      <c r="N1109" t="s">
        <v>68</v>
      </c>
      <c r="T1109">
        <v>0</v>
      </c>
      <c r="U1109">
        <v>0</v>
      </c>
      <c r="X1109">
        <v>16.5</v>
      </c>
      <c r="BG1109">
        <v>391</v>
      </c>
    </row>
    <row r="1110" spans="1:62" x14ac:dyDescent="0.25">
      <c r="A1110" t="s">
        <v>118</v>
      </c>
      <c r="N1110" t="s">
        <v>68</v>
      </c>
      <c r="T1110">
        <v>0</v>
      </c>
      <c r="U1110">
        <v>0</v>
      </c>
    </row>
    <row r="1111" spans="1:62" x14ac:dyDescent="0.25">
      <c r="A1111" t="s">
        <v>118</v>
      </c>
      <c r="N1111" t="s">
        <v>68</v>
      </c>
      <c r="T1111">
        <v>0</v>
      </c>
      <c r="U1111">
        <v>0</v>
      </c>
    </row>
    <row r="1112" spans="1:62" x14ac:dyDescent="0.25">
      <c r="A1112" t="s">
        <v>118</v>
      </c>
      <c r="B1112">
        <v>7.75</v>
      </c>
      <c r="C1112" t="s">
        <v>64</v>
      </c>
      <c r="E1112">
        <v>0.02</v>
      </c>
      <c r="F1112" t="s">
        <v>65</v>
      </c>
      <c r="G1112">
        <v>27</v>
      </c>
      <c r="I1112">
        <v>0.52</v>
      </c>
      <c r="M1112" t="s">
        <v>67</v>
      </c>
      <c r="N1112" t="s">
        <v>68</v>
      </c>
      <c r="S1112">
        <v>1.22</v>
      </c>
      <c r="T1112">
        <v>0</v>
      </c>
      <c r="U1112">
        <v>0</v>
      </c>
      <c r="X1112">
        <v>16.100000000000001</v>
      </c>
      <c r="BG1112">
        <v>381</v>
      </c>
      <c r="BH1112">
        <v>41.3</v>
      </c>
      <c r="BI1112">
        <v>17.100000000000001</v>
      </c>
    </row>
    <row r="1113" spans="1:62" x14ac:dyDescent="0.25">
      <c r="A1113" t="s">
        <v>118</v>
      </c>
      <c r="B1113">
        <v>7.92</v>
      </c>
      <c r="C1113" t="s">
        <v>64</v>
      </c>
      <c r="D1113" t="s">
        <v>68</v>
      </c>
      <c r="E1113">
        <v>0.02</v>
      </c>
      <c r="F1113" t="s">
        <v>65</v>
      </c>
      <c r="G1113">
        <v>27</v>
      </c>
      <c r="I1113">
        <v>0.48</v>
      </c>
      <c r="J1113">
        <v>2</v>
      </c>
      <c r="K1113">
        <v>0.11</v>
      </c>
      <c r="L1113" t="s">
        <v>77</v>
      </c>
      <c r="N1113" t="s">
        <v>68</v>
      </c>
      <c r="Q1113">
        <v>21.9</v>
      </c>
      <c r="T1113">
        <v>0</v>
      </c>
      <c r="U1113">
        <v>0</v>
      </c>
      <c r="V1113" t="s">
        <v>64</v>
      </c>
      <c r="W1113" t="s">
        <v>65</v>
      </c>
      <c r="X1113">
        <v>15.8</v>
      </c>
      <c r="AA1113" t="s">
        <v>67</v>
      </c>
      <c r="AD1113" t="s">
        <v>69</v>
      </c>
      <c r="AP1113" t="s">
        <v>78</v>
      </c>
      <c r="AQ1113" t="s">
        <v>79</v>
      </c>
      <c r="AR1113" t="s">
        <v>80</v>
      </c>
      <c r="AS1113" t="s">
        <v>81</v>
      </c>
      <c r="AT1113" t="s">
        <v>82</v>
      </c>
      <c r="AV1113" t="s">
        <v>68</v>
      </c>
      <c r="AW1113" t="s">
        <v>70</v>
      </c>
      <c r="AX1113" t="s">
        <v>68</v>
      </c>
      <c r="AY1113" t="s">
        <v>68</v>
      </c>
      <c r="AZ1113">
        <v>4</v>
      </c>
      <c r="BA1113" t="s">
        <v>83</v>
      </c>
      <c r="BB1113" t="s">
        <v>69</v>
      </c>
      <c r="BD1113" t="s">
        <v>84</v>
      </c>
      <c r="BF1113" t="s">
        <v>81</v>
      </c>
      <c r="BG1113">
        <v>409</v>
      </c>
      <c r="BJ1113" t="s">
        <v>85</v>
      </c>
    </row>
    <row r="1114" spans="1:62" x14ac:dyDescent="0.25">
      <c r="A1114" t="s">
        <v>118</v>
      </c>
      <c r="B1114">
        <v>7.94</v>
      </c>
      <c r="C1114" t="s">
        <v>64</v>
      </c>
      <c r="D1114" t="s">
        <v>68</v>
      </c>
      <c r="E1114">
        <v>0.02</v>
      </c>
      <c r="F1114" t="s">
        <v>65</v>
      </c>
      <c r="G1114">
        <v>34</v>
      </c>
      <c r="I1114">
        <v>0.48</v>
      </c>
      <c r="J1114">
        <v>2</v>
      </c>
      <c r="N1114">
        <v>10</v>
      </c>
      <c r="T1114">
        <v>0</v>
      </c>
      <c r="U1114">
        <v>5</v>
      </c>
      <c r="X1114">
        <v>17.2</v>
      </c>
      <c r="BG1114">
        <v>390</v>
      </c>
    </row>
    <row r="1115" spans="1:62" x14ac:dyDescent="0.25">
      <c r="A1115" t="s">
        <v>118</v>
      </c>
      <c r="N1115" t="s">
        <v>68</v>
      </c>
      <c r="T1115">
        <v>0</v>
      </c>
      <c r="U1115">
        <v>0</v>
      </c>
    </row>
    <row r="1116" spans="1:62" x14ac:dyDescent="0.25">
      <c r="A1116" t="s">
        <v>118</v>
      </c>
      <c r="B1116">
        <v>7.44</v>
      </c>
      <c r="C1116" t="s">
        <v>64</v>
      </c>
      <c r="E1116">
        <v>0.02</v>
      </c>
      <c r="F1116">
        <v>63</v>
      </c>
      <c r="G1116">
        <v>98</v>
      </c>
      <c r="I1116">
        <v>0.52</v>
      </c>
      <c r="M1116" t="s">
        <v>67</v>
      </c>
      <c r="N1116" t="s">
        <v>68</v>
      </c>
      <c r="O1116" t="s">
        <v>68</v>
      </c>
      <c r="P1116">
        <v>0</v>
      </c>
      <c r="R1116">
        <v>0</v>
      </c>
      <c r="T1116">
        <v>0</v>
      </c>
      <c r="U1116">
        <v>0</v>
      </c>
      <c r="X1116">
        <v>16.899999999999999</v>
      </c>
      <c r="BG1116">
        <v>340</v>
      </c>
    </row>
    <row r="1117" spans="1:62" x14ac:dyDescent="0.25">
      <c r="A1117" t="s">
        <v>118</v>
      </c>
      <c r="N1117" t="s">
        <v>68</v>
      </c>
      <c r="O1117" t="s">
        <v>68</v>
      </c>
      <c r="P1117">
        <v>2</v>
      </c>
      <c r="R1117">
        <v>0</v>
      </c>
      <c r="T1117">
        <v>0</v>
      </c>
      <c r="U1117">
        <v>3</v>
      </c>
      <c r="X1117">
        <v>17.5</v>
      </c>
      <c r="BG1117">
        <v>360</v>
      </c>
    </row>
    <row r="1118" spans="1:62" x14ac:dyDescent="0.25">
      <c r="A1118" t="s">
        <v>118</v>
      </c>
      <c r="B1118">
        <v>7.74</v>
      </c>
      <c r="C1118" t="s">
        <v>64</v>
      </c>
      <c r="D1118" t="s">
        <v>68</v>
      </c>
      <c r="E1118">
        <v>0.24</v>
      </c>
      <c r="F1118">
        <v>52</v>
      </c>
      <c r="G1118">
        <v>55</v>
      </c>
      <c r="I1118">
        <v>0.48</v>
      </c>
      <c r="J1118">
        <v>3</v>
      </c>
      <c r="N1118" t="s">
        <v>68</v>
      </c>
      <c r="T1118">
        <v>0</v>
      </c>
      <c r="U1118">
        <v>60</v>
      </c>
      <c r="X1118">
        <v>18.3</v>
      </c>
      <c r="BG1118">
        <v>391</v>
      </c>
    </row>
    <row r="1119" spans="1:62" x14ac:dyDescent="0.25">
      <c r="A1119" t="s">
        <v>118</v>
      </c>
      <c r="N1119" t="s">
        <v>68</v>
      </c>
      <c r="T1119">
        <v>0</v>
      </c>
      <c r="U1119">
        <v>0</v>
      </c>
      <c r="X1119">
        <v>18.899999999999999</v>
      </c>
      <c r="BG1119">
        <v>392</v>
      </c>
    </row>
    <row r="1120" spans="1:62" x14ac:dyDescent="0.25">
      <c r="A1120" t="s">
        <v>118</v>
      </c>
      <c r="B1120">
        <v>7.55</v>
      </c>
      <c r="C1120" t="s">
        <v>64</v>
      </c>
      <c r="D1120" t="s">
        <v>68</v>
      </c>
      <c r="E1120">
        <v>0.18</v>
      </c>
      <c r="F1120">
        <v>470</v>
      </c>
      <c r="G1120">
        <v>326</v>
      </c>
      <c r="I1120">
        <v>0.46</v>
      </c>
      <c r="J1120">
        <v>2</v>
      </c>
      <c r="N1120" t="s">
        <v>68</v>
      </c>
      <c r="T1120">
        <v>0</v>
      </c>
      <c r="U1120">
        <v>0</v>
      </c>
      <c r="X1120">
        <v>18</v>
      </c>
      <c r="BG1120">
        <v>347</v>
      </c>
    </row>
    <row r="1121" spans="1:61" x14ac:dyDescent="0.25">
      <c r="A1121" t="s">
        <v>118</v>
      </c>
      <c r="N1121" t="s">
        <v>68</v>
      </c>
      <c r="T1121">
        <v>0</v>
      </c>
      <c r="U1121">
        <v>15</v>
      </c>
    </row>
    <row r="1122" spans="1:61" x14ac:dyDescent="0.25">
      <c r="A1122" t="s">
        <v>118</v>
      </c>
      <c r="N1122" t="s">
        <v>68</v>
      </c>
      <c r="O1122" t="s">
        <v>68</v>
      </c>
      <c r="P1122">
        <v>1</v>
      </c>
      <c r="R1122">
        <v>0</v>
      </c>
      <c r="T1122">
        <v>1</v>
      </c>
      <c r="U1122">
        <v>80</v>
      </c>
    </row>
    <row r="1123" spans="1:61" x14ac:dyDescent="0.25">
      <c r="A1123" t="s">
        <v>118</v>
      </c>
      <c r="B1123">
        <v>7.59</v>
      </c>
      <c r="C1123" t="s">
        <v>64</v>
      </c>
      <c r="D1123" t="s">
        <v>68</v>
      </c>
      <c r="E1123">
        <v>0.22</v>
      </c>
      <c r="F1123">
        <v>68</v>
      </c>
      <c r="G1123">
        <v>84</v>
      </c>
      <c r="I1123">
        <v>0.34</v>
      </c>
      <c r="J1123">
        <v>4</v>
      </c>
      <c r="N1123" t="s">
        <v>68</v>
      </c>
      <c r="O1123" t="s">
        <v>68</v>
      </c>
      <c r="P1123">
        <v>0</v>
      </c>
      <c r="R1123">
        <v>0</v>
      </c>
      <c r="T1123">
        <v>0</v>
      </c>
      <c r="U1123">
        <v>0</v>
      </c>
      <c r="X1123">
        <v>17.899999999999999</v>
      </c>
      <c r="BG1123">
        <v>376</v>
      </c>
    </row>
    <row r="1124" spans="1:61" x14ac:dyDescent="0.25">
      <c r="A1124" t="s">
        <v>118</v>
      </c>
      <c r="B1124">
        <v>7.69</v>
      </c>
      <c r="C1124" t="s">
        <v>64</v>
      </c>
      <c r="E1124">
        <v>0.22</v>
      </c>
      <c r="F1124">
        <v>94</v>
      </c>
      <c r="G1124">
        <v>62</v>
      </c>
      <c r="I1124">
        <v>0.5</v>
      </c>
      <c r="M1124">
        <v>0.99</v>
      </c>
      <c r="N1124">
        <v>80</v>
      </c>
      <c r="T1124">
        <v>0</v>
      </c>
      <c r="U1124">
        <v>0</v>
      </c>
      <c r="X1124">
        <v>17.7</v>
      </c>
      <c r="BG1124">
        <v>367</v>
      </c>
    </row>
    <row r="1125" spans="1:61" x14ac:dyDescent="0.25">
      <c r="A1125" t="s">
        <v>118</v>
      </c>
      <c r="B1125">
        <v>7.83</v>
      </c>
      <c r="C1125">
        <v>0.06</v>
      </c>
      <c r="D1125" t="s">
        <v>68</v>
      </c>
      <c r="E1125">
        <v>0.11</v>
      </c>
      <c r="F1125" t="s">
        <v>65</v>
      </c>
      <c r="G1125">
        <v>12</v>
      </c>
      <c r="I1125">
        <v>0.36</v>
      </c>
      <c r="J1125">
        <v>3</v>
      </c>
      <c r="N1125" t="s">
        <v>68</v>
      </c>
      <c r="T1125">
        <v>0</v>
      </c>
      <c r="U1125">
        <v>15</v>
      </c>
      <c r="X1125">
        <v>17.8</v>
      </c>
      <c r="BG1125">
        <v>396</v>
      </c>
    </row>
    <row r="1126" spans="1:61" x14ac:dyDescent="0.25">
      <c r="A1126" t="s">
        <v>118</v>
      </c>
      <c r="N1126" t="s">
        <v>68</v>
      </c>
      <c r="O1126" t="s">
        <v>68</v>
      </c>
      <c r="P1126">
        <v>0</v>
      </c>
      <c r="R1126">
        <v>0</v>
      </c>
      <c r="T1126">
        <v>0</v>
      </c>
      <c r="U1126">
        <v>0</v>
      </c>
      <c r="X1126">
        <v>16.2</v>
      </c>
      <c r="BG1126">
        <v>351</v>
      </c>
    </row>
    <row r="1127" spans="1:61" x14ac:dyDescent="0.25">
      <c r="A1127" t="s">
        <v>118</v>
      </c>
      <c r="N1127" t="s">
        <v>68</v>
      </c>
      <c r="T1127">
        <v>0</v>
      </c>
      <c r="U1127">
        <v>0</v>
      </c>
    </row>
    <row r="1128" spans="1:61" x14ac:dyDescent="0.25">
      <c r="A1128" t="s">
        <v>118</v>
      </c>
      <c r="B1128">
        <v>7.99</v>
      </c>
      <c r="C1128" t="s">
        <v>64</v>
      </c>
      <c r="D1128" t="s">
        <v>68</v>
      </c>
      <c r="E1128">
        <v>0.08</v>
      </c>
      <c r="F1128" t="s">
        <v>65</v>
      </c>
      <c r="G1128">
        <v>62</v>
      </c>
      <c r="I1128">
        <v>0.38</v>
      </c>
      <c r="J1128">
        <v>3</v>
      </c>
      <c r="N1128" t="s">
        <v>68</v>
      </c>
      <c r="T1128">
        <v>0</v>
      </c>
      <c r="U1128">
        <v>0</v>
      </c>
      <c r="X1128">
        <v>17</v>
      </c>
      <c r="BG1128">
        <v>403</v>
      </c>
    </row>
    <row r="1129" spans="1:61" x14ac:dyDescent="0.25">
      <c r="A1129" t="s">
        <v>118</v>
      </c>
      <c r="B1129">
        <v>7.76</v>
      </c>
      <c r="C1129" t="s">
        <v>64</v>
      </c>
      <c r="E1129">
        <v>0.03</v>
      </c>
      <c r="F1129">
        <v>57</v>
      </c>
      <c r="G1129">
        <v>62</v>
      </c>
      <c r="I1129">
        <v>0.5</v>
      </c>
      <c r="M1129">
        <v>0.21</v>
      </c>
      <c r="N1129" t="s">
        <v>68</v>
      </c>
      <c r="T1129">
        <v>0</v>
      </c>
      <c r="U1129">
        <v>0</v>
      </c>
      <c r="X1129">
        <v>15.9</v>
      </c>
      <c r="BG1129">
        <v>350</v>
      </c>
    </row>
    <row r="1130" spans="1:61" x14ac:dyDescent="0.25">
      <c r="A1130" t="s">
        <v>118</v>
      </c>
      <c r="N1130" t="s">
        <v>68</v>
      </c>
      <c r="T1130">
        <v>0</v>
      </c>
      <c r="U1130">
        <v>0</v>
      </c>
      <c r="X1130">
        <v>15.6</v>
      </c>
      <c r="BG1130">
        <v>396</v>
      </c>
    </row>
    <row r="1131" spans="1:61" x14ac:dyDescent="0.25">
      <c r="A1131" t="s">
        <v>122</v>
      </c>
      <c r="B1131">
        <v>7.81</v>
      </c>
      <c r="C1131" t="s">
        <v>64</v>
      </c>
      <c r="D1131" t="s">
        <v>68</v>
      </c>
      <c r="E1131" t="s">
        <v>70</v>
      </c>
      <c r="F1131" t="s">
        <v>65</v>
      </c>
      <c r="G1131" t="s">
        <v>66</v>
      </c>
      <c r="I1131">
        <v>0.48</v>
      </c>
      <c r="J1131">
        <v>5</v>
      </c>
      <c r="N1131" t="s">
        <v>68</v>
      </c>
      <c r="T1131">
        <v>0</v>
      </c>
      <c r="U1131">
        <v>0</v>
      </c>
      <c r="X1131">
        <v>10.1</v>
      </c>
      <c r="BG1131">
        <v>163</v>
      </c>
    </row>
    <row r="1132" spans="1:61" x14ac:dyDescent="0.25">
      <c r="A1132" t="s">
        <v>122</v>
      </c>
      <c r="N1132" t="s">
        <v>68</v>
      </c>
      <c r="T1132">
        <v>0</v>
      </c>
      <c r="U1132">
        <v>0</v>
      </c>
    </row>
    <row r="1133" spans="1:61" x14ac:dyDescent="0.25">
      <c r="A1133" t="s">
        <v>122</v>
      </c>
      <c r="B1133">
        <v>6.78</v>
      </c>
      <c r="C1133" t="s">
        <v>64</v>
      </c>
      <c r="D1133" t="s">
        <v>68</v>
      </c>
      <c r="E1133" t="s">
        <v>70</v>
      </c>
      <c r="F1133" t="s">
        <v>65</v>
      </c>
      <c r="G1133" t="s">
        <v>66</v>
      </c>
      <c r="I1133">
        <v>0.4</v>
      </c>
      <c r="J1133">
        <v>4</v>
      </c>
      <c r="N1133">
        <v>250</v>
      </c>
      <c r="T1133">
        <v>0</v>
      </c>
      <c r="U1133">
        <v>0</v>
      </c>
      <c r="X1133">
        <v>13.9</v>
      </c>
      <c r="BG1133">
        <v>155</v>
      </c>
    </row>
    <row r="1134" spans="1:61" x14ac:dyDescent="0.25">
      <c r="A1134" t="s">
        <v>122</v>
      </c>
      <c r="N1134" t="s">
        <v>68</v>
      </c>
      <c r="T1134">
        <v>0</v>
      </c>
      <c r="U1134">
        <v>0</v>
      </c>
    </row>
    <row r="1135" spans="1:61" x14ac:dyDescent="0.25">
      <c r="A1135" t="s">
        <v>122</v>
      </c>
      <c r="B1135">
        <v>6.82</v>
      </c>
      <c r="C1135" t="s">
        <v>64</v>
      </c>
      <c r="E1135" t="s">
        <v>70</v>
      </c>
      <c r="F1135" t="s">
        <v>65</v>
      </c>
      <c r="G1135">
        <v>62</v>
      </c>
      <c r="I1135">
        <v>0.46</v>
      </c>
      <c r="M1135" t="s">
        <v>67</v>
      </c>
      <c r="N1135" t="s">
        <v>68</v>
      </c>
      <c r="S1135">
        <v>1.1000000000000001</v>
      </c>
      <c r="T1135">
        <v>0</v>
      </c>
      <c r="U1135">
        <v>0</v>
      </c>
      <c r="X1135">
        <v>14.1</v>
      </c>
      <c r="BG1135">
        <v>160</v>
      </c>
      <c r="BH1135">
        <v>18.5</v>
      </c>
      <c r="BI1135">
        <v>5.93</v>
      </c>
    </row>
    <row r="1136" spans="1:61" x14ac:dyDescent="0.25">
      <c r="A1136" t="s">
        <v>122</v>
      </c>
      <c r="N1136">
        <v>40</v>
      </c>
      <c r="T1136">
        <v>0</v>
      </c>
      <c r="U1136">
        <v>0</v>
      </c>
    </row>
    <row r="1137" spans="1:62" x14ac:dyDescent="0.25">
      <c r="A1137" t="s">
        <v>122</v>
      </c>
      <c r="B1137">
        <v>6.86</v>
      </c>
      <c r="C1137" t="s">
        <v>64</v>
      </c>
      <c r="D1137" t="s">
        <v>68</v>
      </c>
      <c r="E1137" t="s">
        <v>70</v>
      </c>
      <c r="F1137" t="s">
        <v>65</v>
      </c>
      <c r="G1137">
        <v>12</v>
      </c>
      <c r="I1137">
        <v>0.42</v>
      </c>
      <c r="J1137">
        <v>5</v>
      </c>
      <c r="N1137" t="s">
        <v>68</v>
      </c>
      <c r="T1137">
        <v>0</v>
      </c>
      <c r="U1137">
        <v>0</v>
      </c>
      <c r="X1137">
        <v>13.1</v>
      </c>
      <c r="BG1137">
        <v>155</v>
      </c>
    </row>
    <row r="1138" spans="1:62" x14ac:dyDescent="0.25">
      <c r="A1138" t="s">
        <v>122</v>
      </c>
      <c r="B1138">
        <v>7.36</v>
      </c>
      <c r="C1138" t="s">
        <v>64</v>
      </c>
      <c r="D1138" t="s">
        <v>68</v>
      </c>
      <c r="E1138">
        <v>0.01</v>
      </c>
      <c r="F1138" t="s">
        <v>65</v>
      </c>
      <c r="G1138">
        <v>12</v>
      </c>
      <c r="I1138">
        <v>0.44</v>
      </c>
      <c r="J1138">
        <v>4</v>
      </c>
      <c r="K1138" t="s">
        <v>69</v>
      </c>
      <c r="L1138" t="s">
        <v>77</v>
      </c>
      <c r="N1138" t="s">
        <v>68</v>
      </c>
      <c r="Q1138">
        <v>4.9000000000000004</v>
      </c>
      <c r="T1138">
        <v>0</v>
      </c>
      <c r="U1138">
        <v>0</v>
      </c>
      <c r="V1138" t="s">
        <v>64</v>
      </c>
      <c r="W1138" t="s">
        <v>65</v>
      </c>
      <c r="X1138">
        <v>13.3</v>
      </c>
      <c r="AA1138" t="s">
        <v>67</v>
      </c>
      <c r="AD1138" t="s">
        <v>69</v>
      </c>
      <c r="AP1138" t="s">
        <v>78</v>
      </c>
      <c r="AQ1138" t="s">
        <v>79</v>
      </c>
      <c r="AR1138" t="s">
        <v>80</v>
      </c>
      <c r="AS1138" t="s">
        <v>81</v>
      </c>
      <c r="AT1138" t="s">
        <v>82</v>
      </c>
      <c r="AV1138" t="s">
        <v>68</v>
      </c>
      <c r="AW1138" t="s">
        <v>70</v>
      </c>
      <c r="AX1138" t="s">
        <v>68</v>
      </c>
      <c r="AY1138" t="s">
        <v>68</v>
      </c>
      <c r="AZ1138">
        <v>5.5</v>
      </c>
      <c r="BA1138" t="s">
        <v>83</v>
      </c>
      <c r="BB1138" t="s">
        <v>69</v>
      </c>
      <c r="BD1138" t="s">
        <v>84</v>
      </c>
      <c r="BF1138" t="s">
        <v>81</v>
      </c>
      <c r="BG1138">
        <v>160</v>
      </c>
      <c r="BJ1138" t="s">
        <v>85</v>
      </c>
    </row>
    <row r="1139" spans="1:62" x14ac:dyDescent="0.25">
      <c r="A1139" t="s">
        <v>122</v>
      </c>
      <c r="B1139">
        <v>7.02</v>
      </c>
      <c r="C1139" t="s">
        <v>64</v>
      </c>
      <c r="D1139" t="s">
        <v>68</v>
      </c>
      <c r="E1139" t="s">
        <v>70</v>
      </c>
      <c r="F1139" t="s">
        <v>65</v>
      </c>
      <c r="G1139" t="s">
        <v>66</v>
      </c>
      <c r="I1139">
        <v>0.46</v>
      </c>
      <c r="J1139">
        <v>4</v>
      </c>
      <c r="N1139" t="s">
        <v>68</v>
      </c>
      <c r="T1139">
        <v>0</v>
      </c>
      <c r="U1139">
        <v>0</v>
      </c>
      <c r="X1139">
        <v>14.6</v>
      </c>
      <c r="BG1139">
        <v>158</v>
      </c>
    </row>
    <row r="1140" spans="1:62" x14ac:dyDescent="0.25">
      <c r="A1140" t="s">
        <v>122</v>
      </c>
      <c r="N1140" t="s">
        <v>68</v>
      </c>
      <c r="T1140">
        <v>0</v>
      </c>
      <c r="U1140">
        <v>0</v>
      </c>
    </row>
    <row r="1141" spans="1:62" x14ac:dyDescent="0.25">
      <c r="A1141" t="s">
        <v>122</v>
      </c>
      <c r="B1141">
        <v>6.9</v>
      </c>
      <c r="C1141" t="s">
        <v>64</v>
      </c>
      <c r="D1141" t="s">
        <v>68</v>
      </c>
      <c r="E1141" t="s">
        <v>70</v>
      </c>
      <c r="F1141" t="s">
        <v>65</v>
      </c>
      <c r="G1141">
        <v>12</v>
      </c>
      <c r="I1141">
        <v>0.4</v>
      </c>
      <c r="J1141">
        <v>5</v>
      </c>
      <c r="N1141">
        <v>60</v>
      </c>
      <c r="T1141">
        <v>5</v>
      </c>
      <c r="U1141">
        <v>40</v>
      </c>
      <c r="X1141">
        <v>16.5</v>
      </c>
      <c r="BG1141">
        <v>155</v>
      </c>
    </row>
    <row r="1142" spans="1:62" x14ac:dyDescent="0.25">
      <c r="A1142" t="s">
        <v>122</v>
      </c>
      <c r="B1142">
        <v>6.85</v>
      </c>
      <c r="C1142" t="s">
        <v>64</v>
      </c>
      <c r="E1142" t="s">
        <v>70</v>
      </c>
      <c r="F1142" t="s">
        <v>65</v>
      </c>
      <c r="G1142" t="s">
        <v>66</v>
      </c>
      <c r="I1142">
        <v>0.38</v>
      </c>
      <c r="M1142" t="s">
        <v>69</v>
      </c>
      <c r="N1142" t="s">
        <v>68</v>
      </c>
      <c r="O1142" t="s">
        <v>68</v>
      </c>
      <c r="P1142">
        <v>6</v>
      </c>
      <c r="R1142">
        <v>0</v>
      </c>
      <c r="T1142">
        <v>0</v>
      </c>
      <c r="U1142">
        <v>20</v>
      </c>
      <c r="X1142">
        <v>14.5</v>
      </c>
      <c r="BG1142">
        <v>157</v>
      </c>
    </row>
    <row r="1143" spans="1:62" x14ac:dyDescent="0.25">
      <c r="A1143" t="s">
        <v>122</v>
      </c>
      <c r="N1143" t="s">
        <v>68</v>
      </c>
      <c r="O1143" t="s">
        <v>68</v>
      </c>
      <c r="P1143">
        <v>8</v>
      </c>
      <c r="R1143">
        <v>6</v>
      </c>
      <c r="T1143">
        <v>6</v>
      </c>
      <c r="U1143">
        <v>40</v>
      </c>
      <c r="X1143">
        <v>16.3</v>
      </c>
      <c r="BG1143">
        <v>155</v>
      </c>
    </row>
    <row r="1144" spans="1:62" x14ac:dyDescent="0.25">
      <c r="A1144" t="s">
        <v>122</v>
      </c>
      <c r="B1144">
        <v>6.94</v>
      </c>
      <c r="C1144" t="s">
        <v>64</v>
      </c>
      <c r="D1144" t="s">
        <v>68</v>
      </c>
      <c r="E1144" t="s">
        <v>70</v>
      </c>
      <c r="F1144" t="s">
        <v>65</v>
      </c>
      <c r="G1144">
        <v>12</v>
      </c>
      <c r="I1144">
        <v>0.44</v>
      </c>
      <c r="J1144">
        <v>7</v>
      </c>
      <c r="N1144" t="s">
        <v>68</v>
      </c>
      <c r="T1144">
        <v>0</v>
      </c>
      <c r="U1144">
        <v>0</v>
      </c>
      <c r="X1144">
        <v>15.5</v>
      </c>
      <c r="BG1144">
        <v>153</v>
      </c>
    </row>
    <row r="1145" spans="1:62" x14ac:dyDescent="0.25">
      <c r="A1145" t="s">
        <v>122</v>
      </c>
      <c r="N1145" t="s">
        <v>68</v>
      </c>
      <c r="T1145">
        <v>0</v>
      </c>
      <c r="U1145">
        <v>0</v>
      </c>
    </row>
    <row r="1146" spans="1:62" x14ac:dyDescent="0.25">
      <c r="A1146" t="s">
        <v>122</v>
      </c>
      <c r="B1146">
        <v>6.86</v>
      </c>
      <c r="C1146" t="s">
        <v>64</v>
      </c>
      <c r="E1146" t="s">
        <v>70</v>
      </c>
      <c r="F1146" t="s">
        <v>65</v>
      </c>
      <c r="G1146">
        <v>12</v>
      </c>
      <c r="I1146">
        <v>0.42</v>
      </c>
      <c r="M1146" t="s">
        <v>69</v>
      </c>
      <c r="N1146">
        <v>40</v>
      </c>
      <c r="T1146">
        <v>0</v>
      </c>
      <c r="U1146" t="s">
        <v>99</v>
      </c>
      <c r="X1146">
        <v>14.9</v>
      </c>
      <c r="BG1146">
        <v>159</v>
      </c>
    </row>
    <row r="1147" spans="1:62" x14ac:dyDescent="0.25">
      <c r="A1147" t="s">
        <v>122</v>
      </c>
      <c r="B1147">
        <v>6.9</v>
      </c>
      <c r="C1147" t="s">
        <v>64</v>
      </c>
      <c r="D1147" t="s">
        <v>68</v>
      </c>
      <c r="E1147" t="s">
        <v>70</v>
      </c>
      <c r="F1147" t="s">
        <v>65</v>
      </c>
      <c r="G1147">
        <v>12</v>
      </c>
      <c r="I1147">
        <v>0.2</v>
      </c>
      <c r="J1147">
        <v>6</v>
      </c>
      <c r="N1147" t="s">
        <v>68</v>
      </c>
      <c r="T1147">
        <v>0</v>
      </c>
      <c r="U1147">
        <v>2</v>
      </c>
      <c r="X1147">
        <v>14.9</v>
      </c>
      <c r="BG1147">
        <v>153</v>
      </c>
    </row>
    <row r="1148" spans="1:62" x14ac:dyDescent="0.25">
      <c r="A1148" t="s">
        <v>122</v>
      </c>
      <c r="B1148">
        <v>6.8</v>
      </c>
      <c r="C1148" t="s">
        <v>64</v>
      </c>
      <c r="D1148" t="s">
        <v>68</v>
      </c>
      <c r="E1148" t="s">
        <v>70</v>
      </c>
      <c r="F1148" t="s">
        <v>65</v>
      </c>
      <c r="G1148">
        <v>12</v>
      </c>
      <c r="I1148">
        <v>0.34</v>
      </c>
      <c r="J1148">
        <v>4</v>
      </c>
      <c r="N1148" t="s">
        <v>68</v>
      </c>
      <c r="T1148">
        <v>0</v>
      </c>
      <c r="U1148">
        <v>0</v>
      </c>
      <c r="X1148">
        <v>14.7</v>
      </c>
      <c r="BG1148">
        <v>159</v>
      </c>
    </row>
    <row r="1149" spans="1:62" x14ac:dyDescent="0.25">
      <c r="A1149" t="s">
        <v>122</v>
      </c>
      <c r="N1149" t="s">
        <v>68</v>
      </c>
      <c r="T1149">
        <v>0</v>
      </c>
      <c r="U1149">
        <v>0</v>
      </c>
    </row>
    <row r="1150" spans="1:62" x14ac:dyDescent="0.25">
      <c r="A1150" t="s">
        <v>122</v>
      </c>
      <c r="B1150">
        <v>6.92</v>
      </c>
      <c r="C1150" t="s">
        <v>64</v>
      </c>
      <c r="D1150" t="s">
        <v>68</v>
      </c>
      <c r="E1150" t="s">
        <v>70</v>
      </c>
      <c r="F1150" t="s">
        <v>65</v>
      </c>
      <c r="G1150">
        <v>12</v>
      </c>
      <c r="I1150">
        <v>0.3</v>
      </c>
      <c r="J1150">
        <v>6</v>
      </c>
      <c r="N1150" t="s">
        <v>68</v>
      </c>
      <c r="T1150">
        <v>0</v>
      </c>
      <c r="U1150">
        <v>0</v>
      </c>
      <c r="X1150">
        <v>14.4</v>
      </c>
      <c r="BG1150">
        <v>160</v>
      </c>
    </row>
    <row r="1151" spans="1:62" x14ac:dyDescent="0.25">
      <c r="A1151" t="s">
        <v>122</v>
      </c>
      <c r="N1151" t="s">
        <v>68</v>
      </c>
      <c r="T1151">
        <v>0</v>
      </c>
      <c r="U1151">
        <v>0</v>
      </c>
    </row>
    <row r="1152" spans="1:62" x14ac:dyDescent="0.25">
      <c r="A1152" t="s">
        <v>122</v>
      </c>
      <c r="B1152">
        <v>7.36</v>
      </c>
      <c r="C1152" t="s">
        <v>64</v>
      </c>
      <c r="D1152" t="s">
        <v>68</v>
      </c>
      <c r="E1152" t="s">
        <v>70</v>
      </c>
      <c r="F1152" t="s">
        <v>65</v>
      </c>
      <c r="G1152" t="s">
        <v>66</v>
      </c>
      <c r="I1152">
        <v>0.38</v>
      </c>
      <c r="J1152">
        <v>5</v>
      </c>
      <c r="N1152" t="s">
        <v>68</v>
      </c>
      <c r="T1152">
        <v>0</v>
      </c>
      <c r="U1152">
        <v>0</v>
      </c>
      <c r="X1152">
        <v>13.7</v>
      </c>
      <c r="BG1152">
        <v>161</v>
      </c>
    </row>
    <row r="1153" spans="1:61" x14ac:dyDescent="0.25">
      <c r="A1153" t="s">
        <v>122</v>
      </c>
      <c r="N1153" t="s">
        <v>68</v>
      </c>
      <c r="T1153">
        <v>0</v>
      </c>
      <c r="U1153">
        <v>0</v>
      </c>
    </row>
    <row r="1154" spans="1:61" x14ac:dyDescent="0.25">
      <c r="A1154" t="s">
        <v>122</v>
      </c>
      <c r="B1154">
        <v>6.85</v>
      </c>
      <c r="C1154" t="s">
        <v>64</v>
      </c>
      <c r="D1154" t="s">
        <v>68</v>
      </c>
      <c r="E1154" t="s">
        <v>70</v>
      </c>
      <c r="F1154" t="s">
        <v>65</v>
      </c>
      <c r="G1154">
        <v>12</v>
      </c>
      <c r="I1154">
        <v>0.42</v>
      </c>
      <c r="J1154">
        <v>6</v>
      </c>
      <c r="N1154" t="s">
        <v>68</v>
      </c>
      <c r="T1154">
        <v>0</v>
      </c>
      <c r="U1154">
        <v>0</v>
      </c>
      <c r="X1154">
        <v>12.7</v>
      </c>
      <c r="BG1154">
        <v>160</v>
      </c>
    </row>
    <row r="1155" spans="1:61" x14ac:dyDescent="0.25">
      <c r="A1155" t="s">
        <v>122</v>
      </c>
      <c r="B1155">
        <v>6.89</v>
      </c>
      <c r="C1155" t="s">
        <v>64</v>
      </c>
      <c r="E1155" t="s">
        <v>70</v>
      </c>
      <c r="F1155" t="s">
        <v>65</v>
      </c>
      <c r="G1155" t="s">
        <v>66</v>
      </c>
      <c r="I1155">
        <v>0.44</v>
      </c>
      <c r="M1155" t="s">
        <v>69</v>
      </c>
      <c r="N1155" t="s">
        <v>68</v>
      </c>
      <c r="T1155">
        <v>0</v>
      </c>
      <c r="U1155">
        <v>0</v>
      </c>
      <c r="X1155">
        <v>12</v>
      </c>
      <c r="BG1155">
        <v>160</v>
      </c>
    </row>
    <row r="1156" spans="1:61" x14ac:dyDescent="0.25">
      <c r="A1156" t="s">
        <v>122</v>
      </c>
      <c r="B1156">
        <v>6.91</v>
      </c>
      <c r="C1156" t="s">
        <v>64</v>
      </c>
      <c r="E1156" t="s">
        <v>70</v>
      </c>
      <c r="F1156" t="s">
        <v>65</v>
      </c>
      <c r="G1156" t="s">
        <v>66</v>
      </c>
      <c r="I1156">
        <v>0.46</v>
      </c>
      <c r="M1156" t="s">
        <v>67</v>
      </c>
      <c r="N1156" t="s">
        <v>68</v>
      </c>
      <c r="P1156">
        <v>0</v>
      </c>
      <c r="T1156">
        <v>0</v>
      </c>
      <c r="U1156">
        <v>0</v>
      </c>
      <c r="X1156">
        <v>12.5</v>
      </c>
      <c r="BG1156">
        <v>154</v>
      </c>
    </row>
    <row r="1157" spans="1:61" x14ac:dyDescent="0.25">
      <c r="A1157" t="s">
        <v>122</v>
      </c>
      <c r="B1157">
        <v>6.93</v>
      </c>
      <c r="C1157" t="s">
        <v>64</v>
      </c>
      <c r="D1157" t="s">
        <v>68</v>
      </c>
      <c r="E1157" t="s">
        <v>70</v>
      </c>
      <c r="F1157" t="s">
        <v>65</v>
      </c>
      <c r="G1157" t="s">
        <v>66</v>
      </c>
      <c r="H1157">
        <v>55</v>
      </c>
      <c r="I1157">
        <v>0.42</v>
      </c>
      <c r="M1157" t="s">
        <v>69</v>
      </c>
      <c r="N1157">
        <v>40</v>
      </c>
      <c r="P1157">
        <v>70</v>
      </c>
      <c r="T1157">
        <v>1</v>
      </c>
      <c r="U1157">
        <v>40</v>
      </c>
      <c r="X1157">
        <v>17.5</v>
      </c>
      <c r="Y1157" t="s">
        <v>68</v>
      </c>
      <c r="Z1157" t="s">
        <v>71</v>
      </c>
      <c r="AB1157" t="s">
        <v>68</v>
      </c>
      <c r="AC1157" t="s">
        <v>64</v>
      </c>
      <c r="BC1157" t="s">
        <v>72</v>
      </c>
      <c r="BE1157" t="s">
        <v>71</v>
      </c>
      <c r="BG1157">
        <v>156</v>
      </c>
    </row>
    <row r="1158" spans="1:61" x14ac:dyDescent="0.25">
      <c r="A1158" t="s">
        <v>122</v>
      </c>
      <c r="B1158">
        <v>6.71</v>
      </c>
      <c r="C1158" t="s">
        <v>64</v>
      </c>
      <c r="E1158" t="s">
        <v>70</v>
      </c>
      <c r="F1158" t="s">
        <v>65</v>
      </c>
      <c r="G1158">
        <v>12</v>
      </c>
      <c r="I1158">
        <v>0.42</v>
      </c>
      <c r="M1158" t="s">
        <v>69</v>
      </c>
      <c r="N1158" t="s">
        <v>68</v>
      </c>
      <c r="P1158">
        <v>0</v>
      </c>
      <c r="T1158">
        <v>0</v>
      </c>
      <c r="U1158">
        <v>0</v>
      </c>
      <c r="X1158">
        <v>17.7</v>
      </c>
      <c r="AE1158" t="s">
        <v>69</v>
      </c>
      <c r="AF1158">
        <v>0</v>
      </c>
      <c r="AG1158">
        <v>0</v>
      </c>
      <c r="AH1158">
        <v>0</v>
      </c>
      <c r="AI1158">
        <v>0</v>
      </c>
      <c r="AJ1158">
        <v>0</v>
      </c>
      <c r="AK1158">
        <v>0</v>
      </c>
      <c r="AL1158">
        <v>0</v>
      </c>
      <c r="AM1158">
        <v>0</v>
      </c>
      <c r="AN1158">
        <v>0</v>
      </c>
      <c r="AO1158">
        <v>0</v>
      </c>
      <c r="BG1158">
        <v>160</v>
      </c>
    </row>
    <row r="1159" spans="1:61" x14ac:dyDescent="0.25">
      <c r="A1159" t="s">
        <v>122</v>
      </c>
      <c r="B1159">
        <v>7.87</v>
      </c>
      <c r="C1159" t="s">
        <v>64</v>
      </c>
      <c r="E1159">
        <v>0.02</v>
      </c>
      <c r="F1159" t="s">
        <v>65</v>
      </c>
      <c r="G1159">
        <v>12</v>
      </c>
      <c r="I1159">
        <v>0.34</v>
      </c>
      <c r="M1159" t="s">
        <v>69</v>
      </c>
      <c r="N1159" t="s">
        <v>68</v>
      </c>
      <c r="P1159">
        <v>0</v>
      </c>
      <c r="T1159">
        <v>0</v>
      </c>
      <c r="U1159">
        <v>0</v>
      </c>
      <c r="X1159">
        <v>12.6</v>
      </c>
      <c r="BG1159">
        <v>160</v>
      </c>
    </row>
    <row r="1160" spans="1:61" x14ac:dyDescent="0.25">
      <c r="A1160" t="s">
        <v>129</v>
      </c>
      <c r="B1160">
        <v>7.94</v>
      </c>
      <c r="C1160" t="s">
        <v>64</v>
      </c>
      <c r="E1160">
        <v>0.03</v>
      </c>
      <c r="F1160">
        <v>836</v>
      </c>
      <c r="G1160">
        <v>919</v>
      </c>
      <c r="I1160">
        <v>1.28</v>
      </c>
      <c r="M1160">
        <v>2.84</v>
      </c>
      <c r="N1160" t="s">
        <v>68</v>
      </c>
      <c r="O1160" t="s">
        <v>68</v>
      </c>
      <c r="P1160">
        <v>0</v>
      </c>
      <c r="R1160">
        <v>0</v>
      </c>
      <c r="T1160">
        <v>0</v>
      </c>
      <c r="U1160">
        <v>0</v>
      </c>
      <c r="X1160">
        <v>10.4</v>
      </c>
      <c r="BG1160">
        <v>492</v>
      </c>
    </row>
    <row r="1161" spans="1:61" x14ac:dyDescent="0.25">
      <c r="A1161" t="s">
        <v>129</v>
      </c>
      <c r="X1161">
        <v>14.4</v>
      </c>
      <c r="AE1161" t="s">
        <v>69</v>
      </c>
      <c r="AF1161">
        <v>0</v>
      </c>
      <c r="AG1161">
        <v>0</v>
      </c>
      <c r="AH1161">
        <v>0</v>
      </c>
      <c r="AI1161">
        <v>0</v>
      </c>
      <c r="AJ1161">
        <v>0</v>
      </c>
      <c r="AK1161">
        <v>0</v>
      </c>
      <c r="AL1161">
        <v>0</v>
      </c>
      <c r="AM1161">
        <v>0</v>
      </c>
      <c r="AN1161">
        <v>0</v>
      </c>
      <c r="AO1161">
        <v>0</v>
      </c>
      <c r="BG1161">
        <v>490</v>
      </c>
    </row>
    <row r="1162" spans="1:61" x14ac:dyDescent="0.25">
      <c r="A1162" t="s">
        <v>129</v>
      </c>
      <c r="B1162">
        <v>7.95</v>
      </c>
      <c r="C1162" t="s">
        <v>64</v>
      </c>
      <c r="E1162" t="s">
        <v>70</v>
      </c>
      <c r="F1162">
        <v>73</v>
      </c>
      <c r="G1162">
        <v>98</v>
      </c>
      <c r="I1162">
        <v>1.1200000000000001</v>
      </c>
      <c r="M1162">
        <v>3.8</v>
      </c>
      <c r="N1162" t="s">
        <v>68</v>
      </c>
      <c r="O1162" t="s">
        <v>68</v>
      </c>
      <c r="P1162">
        <v>0</v>
      </c>
      <c r="R1162">
        <v>0</v>
      </c>
      <c r="T1162">
        <v>0</v>
      </c>
      <c r="U1162">
        <v>0</v>
      </c>
      <c r="X1162">
        <v>16.899999999999999</v>
      </c>
      <c r="BG1162">
        <v>478</v>
      </c>
    </row>
    <row r="1163" spans="1:61" x14ac:dyDescent="0.25">
      <c r="A1163" t="s">
        <v>129</v>
      </c>
      <c r="B1163">
        <v>7.76</v>
      </c>
      <c r="C1163" t="s">
        <v>64</v>
      </c>
      <c r="E1163">
        <v>0.01</v>
      </c>
      <c r="F1163" t="s">
        <v>65</v>
      </c>
      <c r="G1163" t="s">
        <v>66</v>
      </c>
      <c r="I1163">
        <v>0.7</v>
      </c>
      <c r="J1163">
        <v>16</v>
      </c>
      <c r="M1163" t="s">
        <v>67</v>
      </c>
      <c r="N1163" t="s">
        <v>68</v>
      </c>
      <c r="T1163">
        <v>0</v>
      </c>
      <c r="U1163">
        <v>0</v>
      </c>
      <c r="X1163">
        <v>14.7</v>
      </c>
      <c r="BG1163">
        <v>502</v>
      </c>
    </row>
    <row r="1164" spans="1:61" x14ac:dyDescent="0.25">
      <c r="A1164" t="s">
        <v>129</v>
      </c>
      <c r="N1164" t="s">
        <v>68</v>
      </c>
      <c r="T1164">
        <v>0</v>
      </c>
      <c r="U1164">
        <v>0</v>
      </c>
    </row>
    <row r="1165" spans="1:61" x14ac:dyDescent="0.25">
      <c r="A1165" t="s">
        <v>129</v>
      </c>
      <c r="B1165">
        <v>7.88</v>
      </c>
      <c r="C1165" t="s">
        <v>64</v>
      </c>
      <c r="D1165">
        <v>1.2</v>
      </c>
      <c r="E1165">
        <v>0.01</v>
      </c>
      <c r="F1165" t="s">
        <v>65</v>
      </c>
      <c r="G1165">
        <v>12</v>
      </c>
      <c r="I1165">
        <v>0.72</v>
      </c>
      <c r="J1165">
        <v>18</v>
      </c>
      <c r="N1165" t="s">
        <v>68</v>
      </c>
      <c r="S1165">
        <v>1.19</v>
      </c>
      <c r="T1165">
        <v>0</v>
      </c>
      <c r="U1165">
        <v>0</v>
      </c>
      <c r="X1165">
        <v>12.2</v>
      </c>
      <c r="BG1165">
        <v>509</v>
      </c>
      <c r="BH1165">
        <v>59</v>
      </c>
      <c r="BI1165">
        <v>20.5</v>
      </c>
    </row>
    <row r="1166" spans="1:61" x14ac:dyDescent="0.25">
      <c r="A1166" t="s">
        <v>129</v>
      </c>
      <c r="N1166" t="s">
        <v>68</v>
      </c>
      <c r="T1166">
        <v>0</v>
      </c>
      <c r="U1166">
        <v>0</v>
      </c>
    </row>
    <row r="1167" spans="1:61" x14ac:dyDescent="0.25">
      <c r="A1167" t="s">
        <v>129</v>
      </c>
      <c r="B1167">
        <v>7.84</v>
      </c>
      <c r="C1167" t="s">
        <v>64</v>
      </c>
      <c r="D1167">
        <v>1.2</v>
      </c>
      <c r="E1167">
        <v>0.01</v>
      </c>
      <c r="F1167" t="s">
        <v>65</v>
      </c>
      <c r="G1167">
        <v>12</v>
      </c>
      <c r="I1167">
        <v>0.68</v>
      </c>
      <c r="J1167">
        <v>18</v>
      </c>
      <c r="N1167" t="s">
        <v>68</v>
      </c>
      <c r="T1167">
        <v>0</v>
      </c>
      <c r="U1167">
        <v>0</v>
      </c>
      <c r="X1167">
        <v>13.5</v>
      </c>
      <c r="BG1167">
        <v>504</v>
      </c>
    </row>
    <row r="1168" spans="1:61" x14ac:dyDescent="0.25">
      <c r="A1168" t="s">
        <v>129</v>
      </c>
      <c r="N1168" t="s">
        <v>68</v>
      </c>
      <c r="T1168">
        <v>0</v>
      </c>
      <c r="U1168">
        <v>0</v>
      </c>
    </row>
    <row r="1169" spans="1:62" x14ac:dyDescent="0.25">
      <c r="A1169" t="s">
        <v>129</v>
      </c>
      <c r="B1169">
        <v>7.84</v>
      </c>
      <c r="C1169" t="s">
        <v>64</v>
      </c>
      <c r="E1169">
        <v>0.01</v>
      </c>
      <c r="F1169" t="s">
        <v>65</v>
      </c>
      <c r="G1169">
        <v>12</v>
      </c>
      <c r="I1169">
        <v>0.74</v>
      </c>
      <c r="M1169" t="s">
        <v>67</v>
      </c>
      <c r="N1169" t="s">
        <v>68</v>
      </c>
      <c r="O1169" t="s">
        <v>68</v>
      </c>
      <c r="P1169">
        <v>0</v>
      </c>
      <c r="R1169">
        <v>0</v>
      </c>
      <c r="T1169">
        <v>0</v>
      </c>
      <c r="U1169">
        <v>0</v>
      </c>
      <c r="X1169">
        <v>13.8</v>
      </c>
      <c r="BG1169">
        <v>516</v>
      </c>
    </row>
    <row r="1170" spans="1:62" x14ac:dyDescent="0.25">
      <c r="A1170" t="s">
        <v>129</v>
      </c>
      <c r="B1170">
        <v>7.94</v>
      </c>
      <c r="C1170" t="s">
        <v>64</v>
      </c>
      <c r="D1170" t="s">
        <v>68</v>
      </c>
      <c r="E1170">
        <v>0.01</v>
      </c>
      <c r="F1170" t="s">
        <v>65</v>
      </c>
      <c r="G1170">
        <v>12</v>
      </c>
      <c r="I1170">
        <v>0.76</v>
      </c>
      <c r="J1170">
        <v>18</v>
      </c>
      <c r="K1170">
        <v>0.13</v>
      </c>
      <c r="L1170">
        <v>40</v>
      </c>
      <c r="N1170" t="s">
        <v>68</v>
      </c>
      <c r="Q1170">
        <v>22.1</v>
      </c>
      <c r="T1170">
        <v>0</v>
      </c>
      <c r="U1170">
        <v>0</v>
      </c>
      <c r="V1170">
        <v>0.05</v>
      </c>
      <c r="W1170" t="s">
        <v>65</v>
      </c>
      <c r="X1170">
        <v>13.3</v>
      </c>
      <c r="AA1170" t="s">
        <v>67</v>
      </c>
      <c r="AD1170" t="s">
        <v>69</v>
      </c>
      <c r="AP1170" t="s">
        <v>78</v>
      </c>
      <c r="AQ1170" t="s">
        <v>79</v>
      </c>
      <c r="AR1170" t="s">
        <v>80</v>
      </c>
      <c r="AS1170" t="s">
        <v>81</v>
      </c>
      <c r="AT1170" t="s">
        <v>82</v>
      </c>
      <c r="AV1170" t="s">
        <v>68</v>
      </c>
      <c r="AW1170" t="s">
        <v>70</v>
      </c>
      <c r="AX1170" t="s">
        <v>68</v>
      </c>
      <c r="AY1170" t="s">
        <v>68</v>
      </c>
      <c r="AZ1170" t="s">
        <v>71</v>
      </c>
      <c r="BA1170" t="s">
        <v>83</v>
      </c>
      <c r="BB1170" t="s">
        <v>69</v>
      </c>
      <c r="BD1170" t="s">
        <v>84</v>
      </c>
      <c r="BF1170" t="s">
        <v>81</v>
      </c>
      <c r="BG1170">
        <v>512</v>
      </c>
      <c r="BJ1170" t="s">
        <v>85</v>
      </c>
    </row>
    <row r="1171" spans="1:62" x14ac:dyDescent="0.25">
      <c r="A1171" t="s">
        <v>129</v>
      </c>
      <c r="B1171">
        <v>7.94</v>
      </c>
      <c r="C1171" t="s">
        <v>64</v>
      </c>
      <c r="D1171">
        <v>1</v>
      </c>
      <c r="E1171">
        <v>0.01</v>
      </c>
      <c r="F1171" t="s">
        <v>65</v>
      </c>
      <c r="G1171">
        <v>12</v>
      </c>
      <c r="I1171">
        <v>0.66</v>
      </c>
      <c r="J1171">
        <v>17</v>
      </c>
      <c r="N1171" t="s">
        <v>68</v>
      </c>
      <c r="T1171">
        <v>0</v>
      </c>
      <c r="U1171">
        <v>0</v>
      </c>
      <c r="X1171">
        <v>14.9</v>
      </c>
      <c r="BG1171">
        <v>510</v>
      </c>
    </row>
    <row r="1172" spans="1:62" x14ac:dyDescent="0.25">
      <c r="A1172" t="s">
        <v>129</v>
      </c>
      <c r="N1172" t="s">
        <v>68</v>
      </c>
      <c r="T1172">
        <v>0</v>
      </c>
      <c r="U1172">
        <v>0</v>
      </c>
    </row>
    <row r="1173" spans="1:62" x14ac:dyDescent="0.25">
      <c r="A1173" t="s">
        <v>129</v>
      </c>
      <c r="B1173">
        <v>7.78</v>
      </c>
      <c r="C1173" t="s">
        <v>64</v>
      </c>
      <c r="D1173">
        <v>1</v>
      </c>
      <c r="E1173" t="s">
        <v>70</v>
      </c>
      <c r="F1173" t="s">
        <v>65</v>
      </c>
      <c r="G1173">
        <v>27</v>
      </c>
      <c r="I1173">
        <v>0.64</v>
      </c>
      <c r="J1173">
        <v>15</v>
      </c>
      <c r="N1173" t="s">
        <v>68</v>
      </c>
      <c r="T1173">
        <v>0</v>
      </c>
      <c r="U1173">
        <v>0</v>
      </c>
      <c r="X1173">
        <v>15.9</v>
      </c>
      <c r="BG1173">
        <v>491</v>
      </c>
    </row>
    <row r="1174" spans="1:62" x14ac:dyDescent="0.25">
      <c r="A1174" t="s">
        <v>129</v>
      </c>
      <c r="N1174" t="s">
        <v>68</v>
      </c>
      <c r="T1174">
        <v>0</v>
      </c>
      <c r="U1174">
        <v>0</v>
      </c>
      <c r="X1174">
        <v>14.8</v>
      </c>
      <c r="BG1174">
        <v>502</v>
      </c>
    </row>
    <row r="1175" spans="1:62" x14ac:dyDescent="0.25">
      <c r="A1175" t="s">
        <v>129</v>
      </c>
      <c r="B1175">
        <v>7.89</v>
      </c>
      <c r="C1175" t="s">
        <v>64</v>
      </c>
      <c r="E1175" t="s">
        <v>70</v>
      </c>
      <c r="F1175" t="s">
        <v>65</v>
      </c>
      <c r="G1175">
        <v>12</v>
      </c>
      <c r="I1175">
        <v>0.68</v>
      </c>
      <c r="M1175" t="s">
        <v>69</v>
      </c>
      <c r="N1175" t="s">
        <v>68</v>
      </c>
      <c r="T1175">
        <v>0</v>
      </c>
      <c r="U1175">
        <v>0</v>
      </c>
      <c r="X1175">
        <v>15.9</v>
      </c>
      <c r="BG1175">
        <v>471</v>
      </c>
    </row>
    <row r="1176" spans="1:62" x14ac:dyDescent="0.25">
      <c r="A1176" t="s">
        <v>129</v>
      </c>
      <c r="B1176">
        <v>7.82</v>
      </c>
      <c r="C1176" t="s">
        <v>64</v>
      </c>
      <c r="D1176">
        <v>1.2</v>
      </c>
      <c r="E1176" t="s">
        <v>70</v>
      </c>
      <c r="F1176" t="s">
        <v>65</v>
      </c>
      <c r="G1176">
        <v>12</v>
      </c>
      <c r="I1176">
        <v>0.68</v>
      </c>
      <c r="J1176">
        <v>16</v>
      </c>
      <c r="N1176" t="s">
        <v>68</v>
      </c>
      <c r="T1176">
        <v>0</v>
      </c>
      <c r="U1176">
        <v>0</v>
      </c>
      <c r="X1176">
        <v>17.7</v>
      </c>
      <c r="BG1176">
        <v>453</v>
      </c>
    </row>
    <row r="1177" spans="1:62" x14ac:dyDescent="0.25">
      <c r="A1177" t="s">
        <v>129</v>
      </c>
      <c r="N1177" t="s">
        <v>68</v>
      </c>
      <c r="T1177">
        <v>0</v>
      </c>
      <c r="U1177">
        <v>0</v>
      </c>
    </row>
    <row r="1178" spans="1:62" x14ac:dyDescent="0.25">
      <c r="A1178" t="s">
        <v>129</v>
      </c>
      <c r="B1178">
        <v>7.85</v>
      </c>
      <c r="C1178" t="s">
        <v>64</v>
      </c>
      <c r="D1178">
        <v>1.2</v>
      </c>
      <c r="E1178" t="s">
        <v>70</v>
      </c>
      <c r="F1178">
        <v>52</v>
      </c>
      <c r="G1178">
        <v>76</v>
      </c>
      <c r="I1178">
        <v>0.78</v>
      </c>
      <c r="J1178">
        <v>18</v>
      </c>
      <c r="N1178" t="s">
        <v>68</v>
      </c>
      <c r="T1178">
        <v>0</v>
      </c>
      <c r="U1178">
        <v>0</v>
      </c>
      <c r="X1178">
        <v>19</v>
      </c>
      <c r="BG1178">
        <v>505</v>
      </c>
    </row>
    <row r="1179" spans="1:62" x14ac:dyDescent="0.25">
      <c r="A1179" t="s">
        <v>129</v>
      </c>
      <c r="B1179">
        <v>7.88</v>
      </c>
      <c r="C1179" t="s">
        <v>64</v>
      </c>
      <c r="D1179">
        <v>1</v>
      </c>
      <c r="E1179" t="s">
        <v>70</v>
      </c>
      <c r="F1179" t="s">
        <v>65</v>
      </c>
      <c r="G1179">
        <v>12</v>
      </c>
      <c r="I1179">
        <v>0.66</v>
      </c>
      <c r="J1179">
        <v>17</v>
      </c>
      <c r="N1179" t="s">
        <v>68</v>
      </c>
      <c r="T1179">
        <v>0</v>
      </c>
      <c r="U1179">
        <v>0</v>
      </c>
      <c r="X1179">
        <v>13.6</v>
      </c>
      <c r="BG1179">
        <v>480</v>
      </c>
    </row>
    <row r="1180" spans="1:62" x14ac:dyDescent="0.25">
      <c r="A1180" t="s">
        <v>129</v>
      </c>
      <c r="N1180" t="s">
        <v>68</v>
      </c>
      <c r="T1180">
        <v>0</v>
      </c>
      <c r="U1180">
        <v>0</v>
      </c>
    </row>
    <row r="1181" spans="1:62" x14ac:dyDescent="0.25">
      <c r="A1181" t="s">
        <v>129</v>
      </c>
      <c r="B1181">
        <v>7.86</v>
      </c>
      <c r="C1181" t="s">
        <v>64</v>
      </c>
      <c r="E1181" t="s">
        <v>70</v>
      </c>
      <c r="F1181" t="s">
        <v>65</v>
      </c>
      <c r="G1181">
        <v>19</v>
      </c>
      <c r="I1181">
        <v>0.7</v>
      </c>
      <c r="M1181">
        <v>0.13</v>
      </c>
      <c r="N1181" t="s">
        <v>68</v>
      </c>
      <c r="T1181">
        <v>0</v>
      </c>
      <c r="U1181">
        <v>0</v>
      </c>
      <c r="X1181">
        <v>13.5</v>
      </c>
      <c r="BG1181">
        <v>479</v>
      </c>
    </row>
    <row r="1182" spans="1:62" x14ac:dyDescent="0.25">
      <c r="A1182" t="s">
        <v>129</v>
      </c>
      <c r="B1182">
        <v>7.89</v>
      </c>
      <c r="C1182" t="s">
        <v>64</v>
      </c>
      <c r="D1182">
        <v>1.1000000000000001</v>
      </c>
      <c r="E1182" t="s">
        <v>70</v>
      </c>
      <c r="F1182" t="s">
        <v>65</v>
      </c>
      <c r="G1182" t="s">
        <v>66</v>
      </c>
      <c r="I1182">
        <v>0.62</v>
      </c>
      <c r="J1182">
        <v>17</v>
      </c>
      <c r="N1182" t="s">
        <v>68</v>
      </c>
      <c r="T1182">
        <v>0</v>
      </c>
      <c r="U1182">
        <v>0</v>
      </c>
      <c r="X1182">
        <v>13.8</v>
      </c>
      <c r="BG1182">
        <v>494</v>
      </c>
    </row>
    <row r="1183" spans="1:62" x14ac:dyDescent="0.25">
      <c r="A1183" t="s">
        <v>129</v>
      </c>
      <c r="B1183">
        <v>8.08</v>
      </c>
      <c r="C1183" t="s">
        <v>64</v>
      </c>
      <c r="D1183">
        <v>1</v>
      </c>
      <c r="E1183" t="s">
        <v>70</v>
      </c>
      <c r="F1183" t="s">
        <v>65</v>
      </c>
      <c r="G1183">
        <v>12</v>
      </c>
      <c r="I1183">
        <v>0.62</v>
      </c>
      <c r="J1183">
        <v>16</v>
      </c>
      <c r="N1183" t="s">
        <v>68</v>
      </c>
      <c r="T1183">
        <v>0</v>
      </c>
      <c r="U1183">
        <v>0</v>
      </c>
      <c r="X1183">
        <v>13.1</v>
      </c>
      <c r="BG1183">
        <v>509</v>
      </c>
    </row>
    <row r="1184" spans="1:62" x14ac:dyDescent="0.25">
      <c r="A1184" t="s">
        <v>129</v>
      </c>
      <c r="N1184" t="s">
        <v>68</v>
      </c>
      <c r="T1184">
        <v>0</v>
      </c>
      <c r="U1184">
        <v>0</v>
      </c>
    </row>
    <row r="1185" spans="1:59" x14ac:dyDescent="0.25">
      <c r="A1185" t="s">
        <v>129</v>
      </c>
      <c r="B1185">
        <v>7.9</v>
      </c>
      <c r="C1185" t="s">
        <v>64</v>
      </c>
      <c r="D1185" t="s">
        <v>68</v>
      </c>
      <c r="E1185">
        <v>0.03</v>
      </c>
      <c r="F1185">
        <v>47</v>
      </c>
      <c r="G1185" t="s">
        <v>66</v>
      </c>
      <c r="I1185">
        <v>0.68</v>
      </c>
      <c r="J1185">
        <v>18</v>
      </c>
      <c r="N1185" t="s">
        <v>68</v>
      </c>
      <c r="T1185">
        <v>0</v>
      </c>
      <c r="U1185">
        <v>0</v>
      </c>
      <c r="X1185">
        <v>12.6</v>
      </c>
      <c r="BG1185">
        <v>486</v>
      </c>
    </row>
    <row r="1186" spans="1:59" x14ac:dyDescent="0.25">
      <c r="A1186" t="s">
        <v>129</v>
      </c>
      <c r="N1186" t="s">
        <v>68</v>
      </c>
      <c r="T1186">
        <v>0</v>
      </c>
      <c r="U1186">
        <v>0</v>
      </c>
      <c r="X1186">
        <v>12.5</v>
      </c>
      <c r="BG1186">
        <v>507</v>
      </c>
    </row>
    <row r="1187" spans="1:59" x14ac:dyDescent="0.25">
      <c r="A1187" t="s">
        <v>209</v>
      </c>
      <c r="B1187">
        <v>7.38</v>
      </c>
      <c r="C1187" t="s">
        <v>64</v>
      </c>
      <c r="E1187" t="s">
        <v>70</v>
      </c>
      <c r="F1187" t="s">
        <v>65</v>
      </c>
      <c r="G1187" t="s">
        <v>66</v>
      </c>
      <c r="I1187">
        <v>0.28000000000000003</v>
      </c>
      <c r="M1187" t="s">
        <v>67</v>
      </c>
      <c r="N1187" t="s">
        <v>68</v>
      </c>
      <c r="O1187" t="s">
        <v>68</v>
      </c>
      <c r="P1187">
        <v>0</v>
      </c>
      <c r="R1187">
        <v>0</v>
      </c>
      <c r="T1187">
        <v>0</v>
      </c>
      <c r="U1187">
        <v>0</v>
      </c>
      <c r="X1187">
        <v>11.5</v>
      </c>
      <c r="BG1187">
        <v>593</v>
      </c>
    </row>
    <row r="1188" spans="1:59" x14ac:dyDescent="0.25">
      <c r="A1188" t="s">
        <v>209</v>
      </c>
      <c r="B1188">
        <v>7.53</v>
      </c>
      <c r="C1188" t="s">
        <v>64</v>
      </c>
      <c r="D1188" t="s">
        <v>68</v>
      </c>
      <c r="E1188" t="s">
        <v>70</v>
      </c>
      <c r="F1188" t="s">
        <v>65</v>
      </c>
      <c r="G1188" t="s">
        <v>66</v>
      </c>
      <c r="H1188">
        <v>203</v>
      </c>
      <c r="I1188">
        <v>0.32</v>
      </c>
      <c r="L1188">
        <v>29</v>
      </c>
      <c r="M1188">
        <v>0.22</v>
      </c>
      <c r="N1188" t="s">
        <v>68</v>
      </c>
      <c r="O1188" t="s">
        <v>68</v>
      </c>
      <c r="P1188">
        <v>0</v>
      </c>
      <c r="R1188">
        <v>0</v>
      </c>
      <c r="T1188">
        <v>0</v>
      </c>
      <c r="U1188">
        <v>0</v>
      </c>
      <c r="X1188">
        <v>19.100000000000001</v>
      </c>
      <c r="Y1188" t="s">
        <v>68</v>
      </c>
      <c r="Z1188" t="s">
        <v>71</v>
      </c>
      <c r="AB1188" t="s">
        <v>68</v>
      </c>
      <c r="AC1188">
        <v>0.04</v>
      </c>
      <c r="AE1188" t="s">
        <v>69</v>
      </c>
      <c r="AF1188">
        <v>1000000</v>
      </c>
      <c r="AG1188">
        <v>0</v>
      </c>
      <c r="AH1188">
        <v>0</v>
      </c>
      <c r="AI1188">
        <v>0</v>
      </c>
      <c r="AJ1188">
        <v>0</v>
      </c>
      <c r="AK1188">
        <v>0</v>
      </c>
      <c r="AL1188">
        <v>0</v>
      </c>
      <c r="AM1188">
        <v>0</v>
      </c>
      <c r="AN1188">
        <v>0</v>
      </c>
      <c r="AO1188">
        <v>0</v>
      </c>
      <c r="BC1188" t="s">
        <v>72</v>
      </c>
      <c r="BE1188">
        <v>3.3</v>
      </c>
      <c r="BG1188">
        <v>630</v>
      </c>
    </row>
    <row r="1189" spans="1:59" x14ac:dyDescent="0.25">
      <c r="A1189" t="s">
        <v>209</v>
      </c>
      <c r="B1189">
        <v>7.55</v>
      </c>
      <c r="C1189" t="s">
        <v>64</v>
      </c>
      <c r="E1189" t="s">
        <v>70</v>
      </c>
      <c r="F1189" t="s">
        <v>65</v>
      </c>
      <c r="G1189" t="s">
        <v>66</v>
      </c>
      <c r="I1189">
        <v>0.38</v>
      </c>
      <c r="M1189" t="s">
        <v>69</v>
      </c>
      <c r="N1189" t="s">
        <v>68</v>
      </c>
      <c r="O1189" t="s">
        <v>68</v>
      </c>
      <c r="P1189">
        <v>0</v>
      </c>
      <c r="R1189">
        <v>0</v>
      </c>
      <c r="T1189">
        <v>0</v>
      </c>
      <c r="U1189">
        <v>0</v>
      </c>
      <c r="X1189">
        <v>23.4</v>
      </c>
      <c r="AE1189" t="s">
        <v>69</v>
      </c>
      <c r="AF1189">
        <v>0</v>
      </c>
      <c r="AG1189">
        <v>0</v>
      </c>
      <c r="AH1189">
        <v>0</v>
      </c>
      <c r="AI1189">
        <v>0</v>
      </c>
      <c r="AJ1189">
        <v>0</v>
      </c>
      <c r="AK1189">
        <v>0</v>
      </c>
      <c r="AL1189">
        <v>0</v>
      </c>
      <c r="AM1189">
        <v>0</v>
      </c>
      <c r="AN1189">
        <v>0</v>
      </c>
      <c r="AO1189">
        <v>0</v>
      </c>
      <c r="BG1189">
        <v>638</v>
      </c>
    </row>
    <row r="1190" spans="1:59" x14ac:dyDescent="0.25">
      <c r="A1190" t="s">
        <v>209</v>
      </c>
      <c r="B1190">
        <v>7.49</v>
      </c>
      <c r="C1190" t="s">
        <v>64</v>
      </c>
      <c r="E1190" t="s">
        <v>70</v>
      </c>
      <c r="F1190" t="s">
        <v>65</v>
      </c>
      <c r="G1190">
        <v>12</v>
      </c>
      <c r="I1190">
        <v>0.26</v>
      </c>
      <c r="M1190" t="s">
        <v>69</v>
      </c>
      <c r="N1190" t="s">
        <v>68</v>
      </c>
      <c r="O1190" t="s">
        <v>68</v>
      </c>
      <c r="P1190">
        <v>0</v>
      </c>
      <c r="R1190">
        <v>0</v>
      </c>
      <c r="T1190">
        <v>0</v>
      </c>
      <c r="U1190">
        <v>0</v>
      </c>
      <c r="X1190">
        <v>10.3</v>
      </c>
      <c r="BG1190">
        <v>612</v>
      </c>
    </row>
    <row r="1191" spans="1:59" x14ac:dyDescent="0.25">
      <c r="A1191" t="s">
        <v>222</v>
      </c>
      <c r="B1191">
        <v>7.95</v>
      </c>
      <c r="C1191" t="s">
        <v>64</v>
      </c>
      <c r="E1191" t="s">
        <v>70</v>
      </c>
      <c r="F1191" t="s">
        <v>65</v>
      </c>
      <c r="G1191">
        <v>12</v>
      </c>
      <c r="I1191">
        <v>0.44</v>
      </c>
      <c r="M1191" t="s">
        <v>67</v>
      </c>
      <c r="N1191" t="s">
        <v>68</v>
      </c>
      <c r="O1191" t="s">
        <v>68</v>
      </c>
      <c r="P1191">
        <v>0</v>
      </c>
      <c r="R1191">
        <v>0</v>
      </c>
      <c r="T1191">
        <v>0</v>
      </c>
      <c r="U1191">
        <v>0</v>
      </c>
      <c r="X1191">
        <v>11.9</v>
      </c>
      <c r="BG1191">
        <v>493</v>
      </c>
    </row>
    <row r="1192" spans="1:59" x14ac:dyDescent="0.25">
      <c r="A1192" t="s">
        <v>222</v>
      </c>
      <c r="B1192">
        <v>8</v>
      </c>
      <c r="C1192" t="s">
        <v>64</v>
      </c>
      <c r="E1192" t="s">
        <v>70</v>
      </c>
      <c r="F1192" t="s">
        <v>65</v>
      </c>
      <c r="G1192" t="s">
        <v>66</v>
      </c>
      <c r="I1192">
        <v>0.42</v>
      </c>
      <c r="M1192" t="s">
        <v>69</v>
      </c>
      <c r="N1192">
        <v>130</v>
      </c>
      <c r="O1192" t="s">
        <v>68</v>
      </c>
      <c r="P1192">
        <v>0</v>
      </c>
      <c r="R1192">
        <v>0</v>
      </c>
      <c r="T1192">
        <v>0</v>
      </c>
      <c r="U1192">
        <v>0</v>
      </c>
      <c r="X1192">
        <v>16.5</v>
      </c>
      <c r="BG1192">
        <v>480</v>
      </c>
    </row>
    <row r="1193" spans="1:59" x14ac:dyDescent="0.25">
      <c r="A1193" t="s">
        <v>222</v>
      </c>
      <c r="B1193">
        <v>8.01</v>
      </c>
      <c r="C1193" t="s">
        <v>64</v>
      </c>
      <c r="E1193" t="s">
        <v>70</v>
      </c>
      <c r="F1193" t="s">
        <v>65</v>
      </c>
      <c r="G1193" t="s">
        <v>66</v>
      </c>
      <c r="I1193">
        <v>0.52</v>
      </c>
      <c r="M1193" t="s">
        <v>69</v>
      </c>
      <c r="N1193" t="s">
        <v>68</v>
      </c>
      <c r="O1193" t="s">
        <v>68</v>
      </c>
      <c r="P1193">
        <v>0</v>
      </c>
      <c r="R1193">
        <v>0</v>
      </c>
      <c r="T1193">
        <v>0</v>
      </c>
      <c r="U1193">
        <v>0</v>
      </c>
      <c r="X1193">
        <v>17.7</v>
      </c>
      <c r="BG1193">
        <v>497</v>
      </c>
    </row>
    <row r="1194" spans="1:59" x14ac:dyDescent="0.25">
      <c r="A1194" t="s">
        <v>222</v>
      </c>
      <c r="B1194">
        <v>8.11</v>
      </c>
      <c r="C1194" t="s">
        <v>64</v>
      </c>
      <c r="E1194" t="s">
        <v>70</v>
      </c>
      <c r="F1194" t="s">
        <v>65</v>
      </c>
      <c r="G1194" t="s">
        <v>66</v>
      </c>
      <c r="I1194">
        <v>0.5</v>
      </c>
      <c r="M1194">
        <v>0.24</v>
      </c>
      <c r="N1194" t="s">
        <v>68</v>
      </c>
      <c r="O1194" t="s">
        <v>68</v>
      </c>
      <c r="P1194">
        <v>0</v>
      </c>
      <c r="R1194">
        <v>0</v>
      </c>
      <c r="T1194">
        <v>0</v>
      </c>
      <c r="U1194">
        <v>0</v>
      </c>
      <c r="X1194">
        <v>10.8</v>
      </c>
      <c r="AE1194" t="s">
        <v>69</v>
      </c>
      <c r="AF1194">
        <v>0</v>
      </c>
      <c r="AG1194">
        <v>0</v>
      </c>
      <c r="AH1194">
        <v>0</v>
      </c>
      <c r="AI1194">
        <v>0</v>
      </c>
      <c r="AJ1194">
        <v>0</v>
      </c>
      <c r="AK1194">
        <v>0</v>
      </c>
      <c r="AL1194">
        <v>0</v>
      </c>
      <c r="AM1194">
        <v>0</v>
      </c>
      <c r="AN1194">
        <v>0</v>
      </c>
      <c r="AO1194">
        <v>0</v>
      </c>
      <c r="BG1194">
        <v>506</v>
      </c>
    </row>
    <row r="1195" spans="1:59" x14ac:dyDescent="0.25">
      <c r="A1195" t="s">
        <v>206</v>
      </c>
      <c r="B1195">
        <v>7.42</v>
      </c>
      <c r="C1195" t="s">
        <v>64</v>
      </c>
      <c r="E1195">
        <v>0.01</v>
      </c>
      <c r="F1195" t="s">
        <v>65</v>
      </c>
      <c r="G1195">
        <v>12</v>
      </c>
      <c r="I1195">
        <v>0.36</v>
      </c>
      <c r="M1195" t="s">
        <v>67</v>
      </c>
      <c r="N1195" t="s">
        <v>68</v>
      </c>
      <c r="O1195" t="s">
        <v>68</v>
      </c>
      <c r="P1195">
        <v>0</v>
      </c>
      <c r="R1195">
        <v>0</v>
      </c>
      <c r="T1195">
        <v>0</v>
      </c>
      <c r="U1195">
        <v>0</v>
      </c>
      <c r="X1195">
        <v>10.6</v>
      </c>
      <c r="BG1195">
        <v>602</v>
      </c>
    </row>
    <row r="1196" spans="1:59" x14ac:dyDescent="0.25">
      <c r="A1196" t="s">
        <v>206</v>
      </c>
      <c r="B1196">
        <v>7.58</v>
      </c>
      <c r="C1196" t="s">
        <v>64</v>
      </c>
      <c r="D1196" t="s">
        <v>68</v>
      </c>
      <c r="E1196" t="s">
        <v>70</v>
      </c>
      <c r="F1196" t="s">
        <v>65</v>
      </c>
      <c r="G1196" t="s">
        <v>66</v>
      </c>
      <c r="H1196">
        <v>199</v>
      </c>
      <c r="I1196">
        <v>0.38</v>
      </c>
      <c r="L1196">
        <v>28</v>
      </c>
      <c r="M1196">
        <v>0.3</v>
      </c>
      <c r="N1196" t="s">
        <v>68</v>
      </c>
      <c r="O1196" t="s">
        <v>68</v>
      </c>
      <c r="P1196">
        <v>0</v>
      </c>
      <c r="R1196">
        <v>0</v>
      </c>
      <c r="T1196">
        <v>0</v>
      </c>
      <c r="U1196">
        <v>0</v>
      </c>
      <c r="X1196">
        <v>18.5</v>
      </c>
      <c r="Y1196" t="s">
        <v>68</v>
      </c>
      <c r="Z1196" t="s">
        <v>71</v>
      </c>
      <c r="AB1196" t="s">
        <v>68</v>
      </c>
      <c r="AC1196">
        <v>0.03</v>
      </c>
      <c r="BC1196" t="s">
        <v>72</v>
      </c>
      <c r="BE1196">
        <v>3.2</v>
      </c>
      <c r="BG1196">
        <v>626</v>
      </c>
    </row>
    <row r="1197" spans="1:59" x14ac:dyDescent="0.25">
      <c r="A1197" t="s">
        <v>206</v>
      </c>
      <c r="B1197">
        <v>7.47</v>
      </c>
      <c r="C1197" t="s">
        <v>64</v>
      </c>
      <c r="E1197" t="s">
        <v>70</v>
      </c>
      <c r="F1197" t="s">
        <v>65</v>
      </c>
      <c r="G1197" t="s">
        <v>66</v>
      </c>
      <c r="I1197">
        <v>0.4</v>
      </c>
      <c r="M1197">
        <v>0.13</v>
      </c>
      <c r="N1197" t="s">
        <v>68</v>
      </c>
      <c r="O1197" t="s">
        <v>68</v>
      </c>
      <c r="P1197">
        <v>0</v>
      </c>
      <c r="R1197">
        <v>0</v>
      </c>
      <c r="T1197">
        <v>0</v>
      </c>
      <c r="U1197">
        <v>0</v>
      </c>
      <c r="X1197">
        <v>22.3</v>
      </c>
      <c r="BG1197">
        <v>612</v>
      </c>
    </row>
    <row r="1198" spans="1:59" x14ac:dyDescent="0.25">
      <c r="A1198" t="s">
        <v>206</v>
      </c>
      <c r="B1198">
        <v>7.58</v>
      </c>
      <c r="C1198" t="s">
        <v>64</v>
      </c>
      <c r="E1198" t="s">
        <v>70</v>
      </c>
      <c r="F1198" t="s">
        <v>65</v>
      </c>
      <c r="G1198">
        <v>12</v>
      </c>
      <c r="I1198">
        <v>0.42</v>
      </c>
      <c r="M1198" t="s">
        <v>69</v>
      </c>
      <c r="N1198" t="s">
        <v>68</v>
      </c>
      <c r="O1198" t="s">
        <v>68</v>
      </c>
      <c r="P1198">
        <v>0</v>
      </c>
      <c r="R1198">
        <v>0</v>
      </c>
      <c r="T1198">
        <v>0</v>
      </c>
      <c r="U1198">
        <v>0</v>
      </c>
      <c r="X1198">
        <v>10.199999999999999</v>
      </c>
      <c r="AE1198" t="s">
        <v>69</v>
      </c>
      <c r="AF1198">
        <v>0</v>
      </c>
      <c r="AG1198">
        <v>0</v>
      </c>
      <c r="AH1198">
        <v>0</v>
      </c>
      <c r="AI1198">
        <v>0</v>
      </c>
      <c r="AJ1198">
        <v>0</v>
      </c>
      <c r="AK1198">
        <v>0</v>
      </c>
      <c r="AL1198">
        <v>0</v>
      </c>
      <c r="AM1198">
        <v>0</v>
      </c>
      <c r="AN1198">
        <v>0</v>
      </c>
      <c r="AO1198">
        <v>0</v>
      </c>
      <c r="BG1198">
        <v>601</v>
      </c>
    </row>
    <row r="1199" spans="1:59" x14ac:dyDescent="0.25">
      <c r="A1199" t="s">
        <v>212</v>
      </c>
      <c r="B1199">
        <v>7.65</v>
      </c>
      <c r="C1199" t="s">
        <v>64</v>
      </c>
      <c r="E1199">
        <v>0.01</v>
      </c>
      <c r="F1199" t="s">
        <v>65</v>
      </c>
      <c r="G1199" t="s">
        <v>66</v>
      </c>
      <c r="I1199">
        <v>0.3</v>
      </c>
      <c r="M1199" t="s">
        <v>67</v>
      </c>
      <c r="N1199" t="s">
        <v>68</v>
      </c>
      <c r="O1199" t="s">
        <v>68</v>
      </c>
      <c r="P1199">
        <v>0</v>
      </c>
      <c r="R1199">
        <v>0</v>
      </c>
      <c r="T1199">
        <v>0</v>
      </c>
      <c r="U1199">
        <v>0</v>
      </c>
      <c r="X1199">
        <v>10.199999999999999</v>
      </c>
      <c r="BG1199">
        <v>492</v>
      </c>
    </row>
    <row r="1200" spans="1:59" x14ac:dyDescent="0.25">
      <c r="A1200" t="s">
        <v>212</v>
      </c>
      <c r="B1200">
        <v>7.83</v>
      </c>
      <c r="C1200" t="s">
        <v>64</v>
      </c>
      <c r="D1200">
        <v>6.4</v>
      </c>
      <c r="E1200" t="s">
        <v>70</v>
      </c>
      <c r="F1200" t="s">
        <v>65</v>
      </c>
      <c r="G1200" t="s">
        <v>66</v>
      </c>
      <c r="H1200">
        <v>176</v>
      </c>
      <c r="I1200">
        <v>0.36</v>
      </c>
      <c r="L1200" t="s">
        <v>77</v>
      </c>
      <c r="M1200" t="s">
        <v>69</v>
      </c>
      <c r="N1200">
        <v>120</v>
      </c>
      <c r="O1200">
        <v>40</v>
      </c>
      <c r="P1200">
        <v>300</v>
      </c>
      <c r="R1200">
        <v>5</v>
      </c>
      <c r="T1200">
        <v>0</v>
      </c>
      <c r="U1200">
        <v>200</v>
      </c>
      <c r="X1200">
        <v>19.899999999999999</v>
      </c>
      <c r="Y1200" t="s">
        <v>68</v>
      </c>
      <c r="Z1200" t="s">
        <v>71</v>
      </c>
      <c r="AB1200" t="s">
        <v>68</v>
      </c>
      <c r="AC1200" t="s">
        <v>64</v>
      </c>
      <c r="AE1200" t="s">
        <v>69</v>
      </c>
      <c r="AF1200">
        <v>0</v>
      </c>
      <c r="AG1200">
        <v>0</v>
      </c>
      <c r="AH1200">
        <v>0</v>
      </c>
      <c r="AI1200">
        <v>0</v>
      </c>
      <c r="AJ1200">
        <v>0</v>
      </c>
      <c r="AK1200">
        <v>0</v>
      </c>
      <c r="AL1200">
        <v>0</v>
      </c>
      <c r="AM1200">
        <v>0</v>
      </c>
      <c r="AN1200">
        <v>0</v>
      </c>
      <c r="AO1200">
        <v>0</v>
      </c>
      <c r="BC1200" t="s">
        <v>72</v>
      </c>
      <c r="BE1200">
        <v>2.6</v>
      </c>
      <c r="BG1200">
        <v>504</v>
      </c>
    </row>
    <row r="1201" spans="1:59" x14ac:dyDescent="0.25">
      <c r="A1201" t="s">
        <v>212</v>
      </c>
      <c r="B1201">
        <v>7.79</v>
      </c>
      <c r="C1201" t="s">
        <v>64</v>
      </c>
      <c r="E1201" t="s">
        <v>70</v>
      </c>
      <c r="F1201" t="s">
        <v>65</v>
      </c>
      <c r="G1201">
        <v>12</v>
      </c>
      <c r="I1201">
        <v>0.4</v>
      </c>
      <c r="M1201" t="s">
        <v>69</v>
      </c>
      <c r="N1201" t="s">
        <v>68</v>
      </c>
      <c r="O1201" t="s">
        <v>68</v>
      </c>
      <c r="P1201">
        <v>0</v>
      </c>
      <c r="R1201">
        <v>0</v>
      </c>
      <c r="T1201">
        <v>0</v>
      </c>
      <c r="U1201">
        <v>0</v>
      </c>
      <c r="X1201">
        <v>23.7</v>
      </c>
      <c r="BG1201">
        <v>520</v>
      </c>
    </row>
    <row r="1202" spans="1:59" x14ac:dyDescent="0.25">
      <c r="A1202" t="s">
        <v>212</v>
      </c>
      <c r="B1202">
        <v>7.81</v>
      </c>
      <c r="C1202" t="s">
        <v>64</v>
      </c>
      <c r="E1202" t="s">
        <v>70</v>
      </c>
      <c r="F1202" t="s">
        <v>65</v>
      </c>
      <c r="G1202">
        <v>19</v>
      </c>
      <c r="I1202">
        <v>0.32</v>
      </c>
      <c r="M1202">
        <v>0.26</v>
      </c>
      <c r="N1202" t="s">
        <v>68</v>
      </c>
      <c r="O1202" t="s">
        <v>68</v>
      </c>
      <c r="P1202">
        <v>0</v>
      </c>
      <c r="R1202">
        <v>0</v>
      </c>
      <c r="T1202">
        <v>0</v>
      </c>
      <c r="U1202">
        <v>0</v>
      </c>
      <c r="X1202">
        <v>9.8000000000000007</v>
      </c>
      <c r="BG1202">
        <v>516</v>
      </c>
    </row>
    <row r="1203" spans="1:59" x14ac:dyDescent="0.25">
      <c r="A1203" t="s">
        <v>90</v>
      </c>
      <c r="B1203">
        <v>7.46</v>
      </c>
      <c r="C1203" t="s">
        <v>64</v>
      </c>
      <c r="E1203">
        <v>0.01</v>
      </c>
      <c r="F1203" t="s">
        <v>65</v>
      </c>
      <c r="G1203" t="s">
        <v>66</v>
      </c>
      <c r="I1203">
        <v>0.76</v>
      </c>
      <c r="M1203" t="s">
        <v>67</v>
      </c>
      <c r="N1203" t="s">
        <v>68</v>
      </c>
      <c r="O1203" t="s">
        <v>68</v>
      </c>
      <c r="P1203">
        <v>0</v>
      </c>
      <c r="R1203">
        <v>0</v>
      </c>
      <c r="T1203">
        <v>0</v>
      </c>
      <c r="U1203">
        <v>0</v>
      </c>
      <c r="X1203">
        <v>10.7</v>
      </c>
      <c r="BG1203">
        <v>388</v>
      </c>
    </row>
    <row r="1204" spans="1:59" x14ac:dyDescent="0.25">
      <c r="A1204" t="s">
        <v>90</v>
      </c>
      <c r="D1204" t="s">
        <v>68</v>
      </c>
      <c r="H1204">
        <v>113</v>
      </c>
      <c r="Y1204">
        <v>12.3</v>
      </c>
      <c r="Z1204">
        <v>2.7</v>
      </c>
      <c r="AB1204" t="s">
        <v>68</v>
      </c>
      <c r="AC1204">
        <v>0.11</v>
      </c>
      <c r="BC1204" t="s">
        <v>72</v>
      </c>
      <c r="BE1204">
        <v>4.5999999999999996</v>
      </c>
    </row>
    <row r="1205" spans="1:59" x14ac:dyDescent="0.25">
      <c r="A1205" t="s">
        <v>90</v>
      </c>
      <c r="B1205">
        <v>7.68</v>
      </c>
      <c r="C1205" t="s">
        <v>64</v>
      </c>
      <c r="E1205" t="s">
        <v>70</v>
      </c>
      <c r="F1205" t="s">
        <v>65</v>
      </c>
      <c r="G1205" t="s">
        <v>66</v>
      </c>
      <c r="I1205">
        <v>0.7</v>
      </c>
      <c r="M1205" t="s">
        <v>69</v>
      </c>
      <c r="N1205" t="s">
        <v>68</v>
      </c>
      <c r="O1205" t="s">
        <v>68</v>
      </c>
      <c r="P1205">
        <v>0</v>
      </c>
      <c r="R1205">
        <v>0</v>
      </c>
      <c r="T1205">
        <v>0</v>
      </c>
      <c r="U1205">
        <v>0</v>
      </c>
      <c r="X1205">
        <v>17.100000000000001</v>
      </c>
      <c r="BG1205">
        <v>379</v>
      </c>
    </row>
    <row r="1206" spans="1:59" x14ac:dyDescent="0.25">
      <c r="A1206" t="s">
        <v>90</v>
      </c>
      <c r="B1206">
        <v>7.69</v>
      </c>
      <c r="C1206" t="s">
        <v>64</v>
      </c>
      <c r="E1206" t="s">
        <v>70</v>
      </c>
      <c r="F1206" t="s">
        <v>65</v>
      </c>
      <c r="G1206" t="s">
        <v>66</v>
      </c>
      <c r="I1206">
        <v>0.74</v>
      </c>
      <c r="M1206">
        <v>0.12</v>
      </c>
      <c r="N1206" t="s">
        <v>68</v>
      </c>
      <c r="P1206">
        <v>0</v>
      </c>
      <c r="T1206">
        <v>0</v>
      </c>
      <c r="U1206">
        <v>0</v>
      </c>
      <c r="X1206">
        <v>21.4</v>
      </c>
      <c r="BG1206">
        <v>384</v>
      </c>
    </row>
    <row r="1207" spans="1:59" x14ac:dyDescent="0.25">
      <c r="A1207" t="s">
        <v>90</v>
      </c>
      <c r="B1207">
        <v>7.72</v>
      </c>
      <c r="C1207" t="s">
        <v>64</v>
      </c>
      <c r="E1207" t="s">
        <v>70</v>
      </c>
      <c r="F1207" t="s">
        <v>65</v>
      </c>
      <c r="G1207">
        <v>12</v>
      </c>
      <c r="I1207">
        <v>0.78</v>
      </c>
      <c r="M1207" t="s">
        <v>69</v>
      </c>
      <c r="N1207" t="s">
        <v>68</v>
      </c>
      <c r="O1207" t="s">
        <v>68</v>
      </c>
      <c r="P1207">
        <v>0</v>
      </c>
      <c r="R1207">
        <v>0</v>
      </c>
      <c r="T1207">
        <v>0</v>
      </c>
      <c r="U1207">
        <v>0</v>
      </c>
      <c r="X1207">
        <v>22</v>
      </c>
      <c r="AE1207" t="s">
        <v>69</v>
      </c>
      <c r="AF1207">
        <v>0</v>
      </c>
      <c r="AG1207">
        <v>0</v>
      </c>
      <c r="AH1207">
        <v>0</v>
      </c>
      <c r="AI1207">
        <v>0</v>
      </c>
      <c r="AJ1207">
        <v>0</v>
      </c>
      <c r="AK1207">
        <v>0</v>
      </c>
      <c r="AL1207">
        <v>0</v>
      </c>
      <c r="AM1207">
        <v>0</v>
      </c>
      <c r="AN1207">
        <v>0</v>
      </c>
      <c r="AO1207">
        <v>0</v>
      </c>
      <c r="BG1207">
        <v>384</v>
      </c>
    </row>
    <row r="1208" spans="1:59" x14ac:dyDescent="0.25">
      <c r="A1208" t="s">
        <v>199</v>
      </c>
      <c r="B1208">
        <v>7.38</v>
      </c>
      <c r="C1208" t="s">
        <v>64</v>
      </c>
      <c r="E1208" t="s">
        <v>70</v>
      </c>
      <c r="F1208" t="s">
        <v>65</v>
      </c>
      <c r="G1208" t="s">
        <v>66</v>
      </c>
      <c r="I1208">
        <v>0.28000000000000003</v>
      </c>
      <c r="M1208" t="s">
        <v>67</v>
      </c>
      <c r="N1208" t="s">
        <v>68</v>
      </c>
      <c r="O1208" t="s">
        <v>68</v>
      </c>
      <c r="P1208">
        <v>0</v>
      </c>
      <c r="R1208">
        <v>0</v>
      </c>
      <c r="T1208">
        <v>0</v>
      </c>
      <c r="U1208">
        <v>0</v>
      </c>
      <c r="X1208">
        <v>11.4</v>
      </c>
      <c r="AE1208" t="s">
        <v>69</v>
      </c>
      <c r="AF1208">
        <v>0</v>
      </c>
      <c r="AG1208">
        <v>0</v>
      </c>
      <c r="AH1208">
        <v>0</v>
      </c>
      <c r="AI1208">
        <v>0</v>
      </c>
      <c r="AJ1208">
        <v>0</v>
      </c>
      <c r="AK1208">
        <v>0</v>
      </c>
      <c r="AL1208">
        <v>0</v>
      </c>
      <c r="AM1208">
        <v>0</v>
      </c>
      <c r="AN1208">
        <v>0</v>
      </c>
      <c r="AO1208">
        <v>0</v>
      </c>
      <c r="BG1208">
        <v>500</v>
      </c>
    </row>
    <row r="1209" spans="1:59" x14ac:dyDescent="0.25">
      <c r="A1209" t="s">
        <v>199</v>
      </c>
      <c r="D1209">
        <v>4.5</v>
      </c>
      <c r="H1209">
        <v>174</v>
      </c>
      <c r="Y1209">
        <v>1.7</v>
      </c>
      <c r="Z1209" t="s">
        <v>71</v>
      </c>
      <c r="AB1209" t="s">
        <v>68</v>
      </c>
      <c r="AC1209">
        <v>0.04</v>
      </c>
      <c r="BC1209" t="s">
        <v>72</v>
      </c>
      <c r="BE1209" t="s">
        <v>71</v>
      </c>
    </row>
    <row r="1210" spans="1:59" x14ac:dyDescent="0.25">
      <c r="A1210" t="s">
        <v>199</v>
      </c>
      <c r="B1210">
        <v>7.43</v>
      </c>
      <c r="C1210" t="s">
        <v>64</v>
      </c>
      <c r="E1210" t="s">
        <v>70</v>
      </c>
      <c r="F1210" t="s">
        <v>65</v>
      </c>
      <c r="G1210" t="s">
        <v>66</v>
      </c>
      <c r="I1210">
        <v>0.28000000000000003</v>
      </c>
      <c r="M1210">
        <v>2.5</v>
      </c>
      <c r="N1210" t="s">
        <v>68</v>
      </c>
      <c r="O1210" t="s">
        <v>68</v>
      </c>
      <c r="P1210">
        <v>0</v>
      </c>
      <c r="R1210">
        <v>0</v>
      </c>
      <c r="T1210">
        <v>0</v>
      </c>
      <c r="U1210">
        <v>0</v>
      </c>
      <c r="X1210">
        <v>18.8</v>
      </c>
      <c r="BG1210">
        <v>503</v>
      </c>
    </row>
    <row r="1211" spans="1:59" x14ac:dyDescent="0.25">
      <c r="A1211" t="s">
        <v>199</v>
      </c>
      <c r="B1211">
        <v>7.51</v>
      </c>
      <c r="C1211" t="s">
        <v>64</v>
      </c>
      <c r="E1211" t="s">
        <v>70</v>
      </c>
      <c r="F1211" t="s">
        <v>65</v>
      </c>
      <c r="G1211" t="s">
        <v>66</v>
      </c>
      <c r="I1211">
        <v>0.34</v>
      </c>
      <c r="M1211" t="s">
        <v>69</v>
      </c>
      <c r="N1211" t="s">
        <v>68</v>
      </c>
      <c r="O1211" t="s">
        <v>68</v>
      </c>
      <c r="P1211">
        <v>0</v>
      </c>
      <c r="R1211">
        <v>0</v>
      </c>
      <c r="T1211">
        <v>0</v>
      </c>
      <c r="U1211">
        <v>0</v>
      </c>
      <c r="X1211">
        <v>22</v>
      </c>
      <c r="BG1211">
        <v>487</v>
      </c>
    </row>
    <row r="1212" spans="1:59" x14ac:dyDescent="0.25">
      <c r="A1212" t="s">
        <v>199</v>
      </c>
      <c r="B1212">
        <v>7.56</v>
      </c>
      <c r="C1212" t="s">
        <v>64</v>
      </c>
      <c r="E1212" t="s">
        <v>70</v>
      </c>
      <c r="F1212" t="s">
        <v>65</v>
      </c>
      <c r="G1212">
        <v>12</v>
      </c>
      <c r="I1212">
        <v>0.38</v>
      </c>
      <c r="M1212" t="s">
        <v>69</v>
      </c>
      <c r="N1212" t="s">
        <v>68</v>
      </c>
      <c r="O1212" t="s">
        <v>68</v>
      </c>
      <c r="P1212">
        <v>0</v>
      </c>
      <c r="R1212">
        <v>0</v>
      </c>
      <c r="T1212">
        <v>0</v>
      </c>
      <c r="U1212">
        <v>0</v>
      </c>
      <c r="X1212">
        <v>9.9</v>
      </c>
      <c r="BG1212">
        <v>510</v>
      </c>
    </row>
    <row r="1213" spans="1:59" x14ac:dyDescent="0.25">
      <c r="A1213" t="s">
        <v>224</v>
      </c>
      <c r="B1213">
        <v>7.59</v>
      </c>
      <c r="C1213" t="s">
        <v>64</v>
      </c>
      <c r="E1213">
        <v>0.06</v>
      </c>
      <c r="F1213">
        <v>63</v>
      </c>
      <c r="G1213">
        <v>81</v>
      </c>
      <c r="I1213">
        <v>0.42</v>
      </c>
      <c r="M1213" t="s">
        <v>67</v>
      </c>
      <c r="N1213" t="s">
        <v>68</v>
      </c>
      <c r="O1213" t="s">
        <v>68</v>
      </c>
      <c r="P1213">
        <v>0</v>
      </c>
      <c r="R1213">
        <v>0</v>
      </c>
      <c r="T1213">
        <v>0</v>
      </c>
      <c r="U1213">
        <v>0</v>
      </c>
      <c r="X1213">
        <v>11</v>
      </c>
      <c r="AE1213" t="s">
        <v>69</v>
      </c>
      <c r="AF1213">
        <v>0</v>
      </c>
      <c r="AG1213">
        <v>1300</v>
      </c>
      <c r="AH1213">
        <v>0</v>
      </c>
      <c r="AI1213">
        <v>0</v>
      </c>
      <c r="AJ1213">
        <v>0</v>
      </c>
      <c r="AK1213">
        <v>0</v>
      </c>
      <c r="AL1213">
        <v>0</v>
      </c>
      <c r="AM1213">
        <v>0</v>
      </c>
      <c r="AN1213">
        <v>0</v>
      </c>
      <c r="AO1213">
        <v>0</v>
      </c>
      <c r="BG1213">
        <v>498</v>
      </c>
    </row>
    <row r="1214" spans="1:59" x14ac:dyDescent="0.25">
      <c r="A1214" t="s">
        <v>224</v>
      </c>
      <c r="D1214" t="s">
        <v>68</v>
      </c>
      <c r="H1214">
        <v>136</v>
      </c>
      <c r="Y1214" t="s">
        <v>68</v>
      </c>
      <c r="Z1214" t="s">
        <v>71</v>
      </c>
      <c r="AB1214" t="s">
        <v>68</v>
      </c>
      <c r="AC1214" t="s">
        <v>64</v>
      </c>
      <c r="BC1214" t="s">
        <v>72</v>
      </c>
      <c r="BE1214" t="s">
        <v>71</v>
      </c>
    </row>
    <row r="1215" spans="1:59" x14ac:dyDescent="0.25">
      <c r="A1215" t="s">
        <v>224</v>
      </c>
      <c r="B1215">
        <v>7.69</v>
      </c>
      <c r="C1215" t="s">
        <v>64</v>
      </c>
      <c r="E1215">
        <v>0.06</v>
      </c>
      <c r="F1215">
        <v>57</v>
      </c>
      <c r="G1215">
        <v>69</v>
      </c>
      <c r="I1215">
        <v>0.36</v>
      </c>
      <c r="M1215" t="s">
        <v>69</v>
      </c>
      <c r="N1215" t="s">
        <v>68</v>
      </c>
      <c r="O1215" t="s">
        <v>68</v>
      </c>
      <c r="P1215">
        <v>0</v>
      </c>
      <c r="R1215">
        <v>0</v>
      </c>
      <c r="T1215">
        <v>0</v>
      </c>
      <c r="U1215">
        <v>0</v>
      </c>
      <c r="X1215">
        <v>19.7</v>
      </c>
      <c r="BG1215">
        <v>495</v>
      </c>
    </row>
    <row r="1216" spans="1:59" x14ac:dyDescent="0.25">
      <c r="A1216" t="s">
        <v>224</v>
      </c>
      <c r="B1216">
        <v>7.62</v>
      </c>
      <c r="C1216" t="s">
        <v>64</v>
      </c>
      <c r="E1216" t="s">
        <v>70</v>
      </c>
      <c r="F1216" t="s">
        <v>65</v>
      </c>
      <c r="G1216" t="s">
        <v>66</v>
      </c>
      <c r="I1216">
        <v>0.32</v>
      </c>
      <c r="M1216" t="s">
        <v>69</v>
      </c>
      <c r="N1216" t="s">
        <v>68</v>
      </c>
      <c r="O1216" t="s">
        <v>68</v>
      </c>
      <c r="P1216">
        <v>0</v>
      </c>
      <c r="R1216">
        <v>0</v>
      </c>
      <c r="T1216">
        <v>0</v>
      </c>
      <c r="U1216">
        <v>0</v>
      </c>
      <c r="X1216">
        <v>21</v>
      </c>
      <c r="BG1216">
        <v>512</v>
      </c>
    </row>
    <row r="1217" spans="1:62" x14ac:dyDescent="0.25">
      <c r="A1217" t="s">
        <v>224</v>
      </c>
      <c r="B1217">
        <v>7.76</v>
      </c>
      <c r="C1217" t="s">
        <v>64</v>
      </c>
      <c r="E1217" t="s">
        <v>70</v>
      </c>
      <c r="F1217" t="s">
        <v>65</v>
      </c>
      <c r="G1217" t="s">
        <v>66</v>
      </c>
      <c r="I1217">
        <v>0.34</v>
      </c>
      <c r="M1217" t="s">
        <v>69</v>
      </c>
      <c r="N1217" t="s">
        <v>68</v>
      </c>
      <c r="O1217" t="s">
        <v>68</v>
      </c>
      <c r="P1217">
        <v>0</v>
      </c>
      <c r="R1217">
        <v>0</v>
      </c>
      <c r="T1217">
        <v>0</v>
      </c>
      <c r="U1217">
        <v>0</v>
      </c>
      <c r="X1217">
        <v>12.5</v>
      </c>
      <c r="BG1217">
        <v>507</v>
      </c>
    </row>
    <row r="1218" spans="1:62" x14ac:dyDescent="0.25">
      <c r="A1218" t="s">
        <v>224</v>
      </c>
      <c r="N1218" t="s">
        <v>68</v>
      </c>
      <c r="T1218">
        <v>0</v>
      </c>
      <c r="U1218">
        <v>0</v>
      </c>
      <c r="X1218">
        <v>15.7</v>
      </c>
      <c r="BG1218">
        <v>518</v>
      </c>
    </row>
    <row r="1219" spans="1:62" x14ac:dyDescent="0.25">
      <c r="A1219" t="s">
        <v>224</v>
      </c>
      <c r="B1219">
        <v>7.54</v>
      </c>
      <c r="C1219" t="s">
        <v>64</v>
      </c>
      <c r="E1219">
        <v>0.06</v>
      </c>
      <c r="F1219">
        <v>57</v>
      </c>
      <c r="G1219">
        <v>98</v>
      </c>
      <c r="I1219">
        <v>0.42</v>
      </c>
      <c r="M1219" t="s">
        <v>67</v>
      </c>
      <c r="N1219" t="s">
        <v>68</v>
      </c>
      <c r="T1219">
        <v>0</v>
      </c>
      <c r="U1219">
        <v>0</v>
      </c>
      <c r="X1219">
        <v>18.3</v>
      </c>
      <c r="BG1219">
        <v>514</v>
      </c>
    </row>
    <row r="1220" spans="1:62" x14ac:dyDescent="0.25">
      <c r="A1220" t="s">
        <v>224</v>
      </c>
      <c r="B1220">
        <v>7.52</v>
      </c>
      <c r="C1220" t="s">
        <v>64</v>
      </c>
      <c r="D1220" t="s">
        <v>68</v>
      </c>
      <c r="E1220">
        <v>0.06</v>
      </c>
      <c r="F1220">
        <v>59</v>
      </c>
      <c r="G1220">
        <v>92</v>
      </c>
      <c r="I1220">
        <v>0.46</v>
      </c>
      <c r="J1220">
        <v>3</v>
      </c>
      <c r="N1220" t="s">
        <v>68</v>
      </c>
      <c r="S1220">
        <v>1.28</v>
      </c>
      <c r="T1220">
        <v>0</v>
      </c>
      <c r="U1220">
        <v>0</v>
      </c>
      <c r="X1220">
        <v>18.899999999999999</v>
      </c>
      <c r="BG1220">
        <v>505</v>
      </c>
      <c r="BH1220">
        <v>37.6</v>
      </c>
      <c r="BI1220">
        <v>30</v>
      </c>
    </row>
    <row r="1221" spans="1:62" x14ac:dyDescent="0.25">
      <c r="A1221" t="s">
        <v>224</v>
      </c>
      <c r="N1221" t="s">
        <v>68</v>
      </c>
      <c r="T1221">
        <v>0</v>
      </c>
      <c r="U1221">
        <v>0</v>
      </c>
    </row>
    <row r="1222" spans="1:62" x14ac:dyDescent="0.25">
      <c r="A1222" t="s">
        <v>224</v>
      </c>
      <c r="N1222" t="s">
        <v>68</v>
      </c>
      <c r="T1222">
        <v>0</v>
      </c>
      <c r="U1222">
        <v>0</v>
      </c>
    </row>
    <row r="1223" spans="1:62" x14ac:dyDescent="0.25">
      <c r="A1223" t="s">
        <v>224</v>
      </c>
      <c r="B1223">
        <v>7.41</v>
      </c>
      <c r="C1223" t="s">
        <v>64</v>
      </c>
      <c r="E1223">
        <v>0.05</v>
      </c>
      <c r="F1223">
        <v>68</v>
      </c>
      <c r="G1223">
        <v>126</v>
      </c>
      <c r="I1223">
        <v>0.44</v>
      </c>
      <c r="M1223" t="s">
        <v>67</v>
      </c>
      <c r="N1223" t="s">
        <v>68</v>
      </c>
      <c r="T1223">
        <v>0</v>
      </c>
      <c r="U1223">
        <v>0</v>
      </c>
      <c r="X1223">
        <v>19.399999999999999</v>
      </c>
      <c r="BG1223">
        <v>514</v>
      </c>
    </row>
    <row r="1224" spans="1:62" x14ac:dyDescent="0.25">
      <c r="A1224" t="s">
        <v>224</v>
      </c>
      <c r="B1224">
        <v>7.51</v>
      </c>
      <c r="C1224" t="s">
        <v>64</v>
      </c>
      <c r="D1224" t="s">
        <v>68</v>
      </c>
      <c r="E1224">
        <v>0.04</v>
      </c>
      <c r="F1224">
        <v>63</v>
      </c>
      <c r="G1224">
        <v>105</v>
      </c>
      <c r="I1224">
        <v>0.48</v>
      </c>
      <c r="J1224">
        <v>3</v>
      </c>
      <c r="K1224">
        <v>0.14000000000000001</v>
      </c>
      <c r="N1224" t="s">
        <v>68</v>
      </c>
      <c r="T1224">
        <v>0</v>
      </c>
      <c r="U1224">
        <v>0</v>
      </c>
      <c r="X1224">
        <v>19.600000000000001</v>
      </c>
      <c r="BB1224" t="s">
        <v>106</v>
      </c>
      <c r="BG1224">
        <v>493</v>
      </c>
      <c r="BJ1224" t="s">
        <v>85</v>
      </c>
    </row>
    <row r="1225" spans="1:62" x14ac:dyDescent="0.25">
      <c r="A1225" t="s">
        <v>224</v>
      </c>
      <c r="B1225">
        <v>7.71</v>
      </c>
      <c r="C1225" t="s">
        <v>64</v>
      </c>
      <c r="E1225">
        <v>7.0000000000000007E-2</v>
      </c>
      <c r="F1225">
        <v>84</v>
      </c>
      <c r="G1225">
        <v>55</v>
      </c>
      <c r="I1225">
        <v>0.44</v>
      </c>
      <c r="M1225" t="s">
        <v>67</v>
      </c>
      <c r="N1225" t="s">
        <v>68</v>
      </c>
      <c r="O1225" t="s">
        <v>68</v>
      </c>
      <c r="P1225">
        <v>0</v>
      </c>
      <c r="R1225">
        <v>0</v>
      </c>
      <c r="T1225">
        <v>0</v>
      </c>
      <c r="U1225">
        <v>0</v>
      </c>
      <c r="X1225">
        <v>16.100000000000001</v>
      </c>
      <c r="BG1225">
        <v>513</v>
      </c>
    </row>
    <row r="1226" spans="1:62" x14ac:dyDescent="0.25">
      <c r="A1226" t="s">
        <v>224</v>
      </c>
      <c r="N1226" t="s">
        <v>68</v>
      </c>
      <c r="T1226">
        <v>0</v>
      </c>
      <c r="U1226">
        <v>0</v>
      </c>
    </row>
    <row r="1227" spans="1:62" x14ac:dyDescent="0.25">
      <c r="A1227" t="s">
        <v>224</v>
      </c>
      <c r="B1227">
        <v>7.6</v>
      </c>
      <c r="C1227" t="s">
        <v>64</v>
      </c>
      <c r="D1227" t="s">
        <v>68</v>
      </c>
      <c r="E1227">
        <v>0.06</v>
      </c>
      <c r="F1227">
        <v>77</v>
      </c>
      <c r="G1227">
        <v>48</v>
      </c>
      <c r="I1227">
        <v>0.38</v>
      </c>
      <c r="J1227">
        <v>4</v>
      </c>
      <c r="N1227" t="s">
        <v>68</v>
      </c>
      <c r="T1227">
        <v>0</v>
      </c>
      <c r="U1227">
        <v>0</v>
      </c>
      <c r="X1227">
        <v>20.2</v>
      </c>
      <c r="BG1227">
        <v>512</v>
      </c>
    </row>
    <row r="1228" spans="1:62" x14ac:dyDescent="0.25">
      <c r="A1228" t="s">
        <v>224</v>
      </c>
      <c r="B1228">
        <v>7.64</v>
      </c>
      <c r="C1228" t="s">
        <v>64</v>
      </c>
      <c r="D1228" t="s">
        <v>68</v>
      </c>
      <c r="E1228">
        <v>0.09</v>
      </c>
      <c r="F1228">
        <v>100</v>
      </c>
      <c r="G1228">
        <v>76</v>
      </c>
      <c r="I1228">
        <v>0.42</v>
      </c>
      <c r="J1228">
        <v>3</v>
      </c>
      <c r="N1228" t="s">
        <v>68</v>
      </c>
      <c r="T1228">
        <v>0</v>
      </c>
      <c r="U1228">
        <v>0</v>
      </c>
      <c r="X1228">
        <v>19.899999999999999</v>
      </c>
      <c r="BG1228">
        <v>493</v>
      </c>
    </row>
    <row r="1229" spans="1:62" x14ac:dyDescent="0.25">
      <c r="A1229" t="s">
        <v>224</v>
      </c>
      <c r="N1229" t="s">
        <v>68</v>
      </c>
      <c r="T1229">
        <v>0</v>
      </c>
      <c r="U1229">
        <v>0</v>
      </c>
      <c r="X1229">
        <v>19.899999999999999</v>
      </c>
      <c r="BG1229">
        <v>502</v>
      </c>
    </row>
    <row r="1230" spans="1:62" x14ac:dyDescent="0.25">
      <c r="A1230" t="s">
        <v>224</v>
      </c>
      <c r="B1230">
        <v>7.65</v>
      </c>
      <c r="C1230" t="s">
        <v>64</v>
      </c>
      <c r="D1230" t="s">
        <v>68</v>
      </c>
      <c r="E1230">
        <v>0.08</v>
      </c>
      <c r="F1230">
        <v>78</v>
      </c>
      <c r="G1230">
        <v>84</v>
      </c>
      <c r="I1230">
        <v>0.42</v>
      </c>
      <c r="J1230">
        <v>3</v>
      </c>
      <c r="N1230" t="s">
        <v>68</v>
      </c>
      <c r="T1230">
        <v>0</v>
      </c>
      <c r="U1230">
        <v>2</v>
      </c>
      <c r="X1230">
        <v>21</v>
      </c>
      <c r="BG1230">
        <v>510</v>
      </c>
    </row>
    <row r="1231" spans="1:62" x14ac:dyDescent="0.25">
      <c r="A1231" t="s">
        <v>224</v>
      </c>
      <c r="B1231">
        <v>7.6</v>
      </c>
      <c r="C1231" t="s">
        <v>64</v>
      </c>
      <c r="D1231" t="s">
        <v>68</v>
      </c>
      <c r="E1231">
        <v>7.0000000000000007E-2</v>
      </c>
      <c r="F1231">
        <v>78</v>
      </c>
      <c r="G1231">
        <v>76</v>
      </c>
      <c r="I1231">
        <v>0.32</v>
      </c>
      <c r="J1231">
        <v>3</v>
      </c>
      <c r="N1231" t="s">
        <v>68</v>
      </c>
      <c r="T1231">
        <v>0</v>
      </c>
      <c r="U1231">
        <v>0</v>
      </c>
      <c r="X1231">
        <v>20.7</v>
      </c>
      <c r="BG1231">
        <v>503</v>
      </c>
    </row>
    <row r="1232" spans="1:62" x14ac:dyDescent="0.25">
      <c r="A1232" t="s">
        <v>224</v>
      </c>
      <c r="B1232">
        <v>7.57</v>
      </c>
      <c r="C1232" t="s">
        <v>64</v>
      </c>
      <c r="D1232" t="s">
        <v>68</v>
      </c>
      <c r="E1232">
        <v>0.08</v>
      </c>
      <c r="F1232">
        <v>84</v>
      </c>
      <c r="G1232">
        <v>76</v>
      </c>
      <c r="I1232">
        <v>0.36</v>
      </c>
      <c r="J1232">
        <v>3</v>
      </c>
      <c r="N1232" t="s">
        <v>68</v>
      </c>
      <c r="T1232">
        <v>0</v>
      </c>
      <c r="U1232">
        <v>0</v>
      </c>
      <c r="X1232">
        <v>20.5</v>
      </c>
      <c r="BG1232">
        <v>484</v>
      </c>
    </row>
    <row r="1233" spans="1:59" x14ac:dyDescent="0.25">
      <c r="A1233" t="s">
        <v>224</v>
      </c>
      <c r="B1233">
        <v>7.67</v>
      </c>
      <c r="C1233" t="s">
        <v>64</v>
      </c>
      <c r="D1233" t="s">
        <v>68</v>
      </c>
      <c r="E1233">
        <v>7.0000000000000007E-2</v>
      </c>
      <c r="F1233">
        <v>57</v>
      </c>
      <c r="G1233">
        <v>84</v>
      </c>
      <c r="I1233">
        <v>0.38</v>
      </c>
      <c r="J1233">
        <v>3</v>
      </c>
      <c r="N1233" t="s">
        <v>68</v>
      </c>
      <c r="T1233">
        <v>0</v>
      </c>
      <c r="U1233">
        <v>0</v>
      </c>
      <c r="X1233">
        <v>20</v>
      </c>
      <c r="BG1233">
        <v>500</v>
      </c>
    </row>
    <row r="1234" spans="1:59" x14ac:dyDescent="0.25">
      <c r="A1234" t="s">
        <v>224</v>
      </c>
      <c r="N1234" t="s">
        <v>68</v>
      </c>
      <c r="T1234">
        <v>0</v>
      </c>
      <c r="U1234">
        <v>0</v>
      </c>
    </row>
    <row r="1235" spans="1:59" x14ac:dyDescent="0.25">
      <c r="A1235" t="s">
        <v>224</v>
      </c>
      <c r="B1235">
        <v>7.94</v>
      </c>
      <c r="C1235" t="s">
        <v>64</v>
      </c>
      <c r="E1235">
        <v>0.15</v>
      </c>
      <c r="F1235">
        <v>147</v>
      </c>
      <c r="G1235">
        <v>27</v>
      </c>
      <c r="I1235">
        <v>0.3</v>
      </c>
      <c r="M1235">
        <v>0.25</v>
      </c>
      <c r="N1235" t="s">
        <v>68</v>
      </c>
      <c r="T1235">
        <v>0</v>
      </c>
      <c r="U1235">
        <v>0</v>
      </c>
      <c r="X1235">
        <v>22.9</v>
      </c>
      <c r="BG1235">
        <v>480</v>
      </c>
    </row>
    <row r="1236" spans="1:59" x14ac:dyDescent="0.25">
      <c r="A1236" t="s">
        <v>224</v>
      </c>
      <c r="B1236">
        <v>7.65</v>
      </c>
      <c r="C1236" t="s">
        <v>64</v>
      </c>
      <c r="D1236" t="s">
        <v>68</v>
      </c>
      <c r="E1236">
        <v>7.0000000000000007E-2</v>
      </c>
      <c r="F1236">
        <v>94</v>
      </c>
      <c r="G1236">
        <v>76</v>
      </c>
      <c r="I1236">
        <v>0.32</v>
      </c>
      <c r="J1236">
        <v>4</v>
      </c>
      <c r="N1236" t="s">
        <v>68</v>
      </c>
      <c r="T1236">
        <v>0</v>
      </c>
      <c r="U1236">
        <v>0</v>
      </c>
      <c r="X1236">
        <v>18.8</v>
      </c>
      <c r="BG1236">
        <v>501</v>
      </c>
    </row>
    <row r="1237" spans="1:59" x14ac:dyDescent="0.25">
      <c r="A1237" t="s">
        <v>224</v>
      </c>
      <c r="N1237" t="s">
        <v>68</v>
      </c>
      <c r="T1237">
        <v>0</v>
      </c>
      <c r="U1237">
        <v>0</v>
      </c>
      <c r="X1237">
        <v>16.8</v>
      </c>
      <c r="BG1237">
        <v>512</v>
      </c>
    </row>
    <row r="1238" spans="1:59" x14ac:dyDescent="0.25">
      <c r="A1238" t="s">
        <v>224</v>
      </c>
      <c r="B1238">
        <v>7.86</v>
      </c>
      <c r="C1238" t="s">
        <v>64</v>
      </c>
      <c r="D1238" t="s">
        <v>68</v>
      </c>
      <c r="E1238">
        <v>0.08</v>
      </c>
      <c r="F1238">
        <v>78</v>
      </c>
      <c r="G1238">
        <v>69</v>
      </c>
      <c r="I1238">
        <v>0.38</v>
      </c>
      <c r="J1238">
        <v>3</v>
      </c>
      <c r="N1238" t="s">
        <v>68</v>
      </c>
      <c r="T1238">
        <v>0</v>
      </c>
      <c r="U1238">
        <v>0</v>
      </c>
      <c r="X1238">
        <v>19.2</v>
      </c>
      <c r="BG1238">
        <v>495</v>
      </c>
    </row>
    <row r="1239" spans="1:59" x14ac:dyDescent="0.25">
      <c r="A1239" t="s">
        <v>225</v>
      </c>
      <c r="B1239">
        <v>7.76</v>
      </c>
      <c r="C1239" t="s">
        <v>64</v>
      </c>
      <c r="E1239">
        <v>0.01</v>
      </c>
      <c r="F1239" t="s">
        <v>65</v>
      </c>
      <c r="G1239">
        <v>40</v>
      </c>
      <c r="I1239">
        <v>0.36</v>
      </c>
      <c r="J1239">
        <v>3</v>
      </c>
      <c r="M1239" t="s">
        <v>67</v>
      </c>
      <c r="N1239" t="s">
        <v>68</v>
      </c>
      <c r="O1239" t="s">
        <v>68</v>
      </c>
      <c r="P1239">
        <v>0</v>
      </c>
      <c r="R1239">
        <v>0</v>
      </c>
      <c r="T1239">
        <v>0</v>
      </c>
      <c r="U1239">
        <v>0</v>
      </c>
      <c r="X1239">
        <v>6.2</v>
      </c>
      <c r="BG1239">
        <v>494</v>
      </c>
    </row>
    <row r="1240" spans="1:59" x14ac:dyDescent="0.25">
      <c r="A1240" t="s">
        <v>225</v>
      </c>
      <c r="B1240">
        <v>7.63</v>
      </c>
      <c r="C1240" t="s">
        <v>64</v>
      </c>
      <c r="E1240">
        <v>0.01</v>
      </c>
      <c r="F1240" t="s">
        <v>65</v>
      </c>
      <c r="G1240">
        <v>41</v>
      </c>
      <c r="I1240">
        <v>0.38</v>
      </c>
      <c r="M1240" t="s">
        <v>67</v>
      </c>
      <c r="N1240" t="s">
        <v>99</v>
      </c>
      <c r="O1240">
        <v>30</v>
      </c>
      <c r="P1240">
        <v>3</v>
      </c>
      <c r="R1240">
        <v>0</v>
      </c>
      <c r="T1240">
        <v>0</v>
      </c>
      <c r="U1240">
        <v>260</v>
      </c>
      <c r="X1240">
        <v>11.5</v>
      </c>
      <c r="BG1240">
        <v>480</v>
      </c>
    </row>
    <row r="1241" spans="1:59" x14ac:dyDescent="0.25">
      <c r="A1241" t="s">
        <v>225</v>
      </c>
      <c r="B1241">
        <v>7.79</v>
      </c>
      <c r="C1241" t="s">
        <v>64</v>
      </c>
      <c r="E1241">
        <v>7.0000000000000007E-2</v>
      </c>
      <c r="F1241" t="s">
        <v>65</v>
      </c>
      <c r="G1241">
        <v>84</v>
      </c>
      <c r="I1241">
        <v>0.4</v>
      </c>
      <c r="M1241">
        <v>0.26</v>
      </c>
      <c r="N1241" t="s">
        <v>99</v>
      </c>
      <c r="O1241">
        <v>130</v>
      </c>
      <c r="P1241">
        <v>50</v>
      </c>
      <c r="R1241">
        <v>0</v>
      </c>
      <c r="T1241">
        <v>0</v>
      </c>
      <c r="U1241">
        <v>80</v>
      </c>
      <c r="X1241">
        <v>21.3</v>
      </c>
      <c r="BG1241">
        <v>513</v>
      </c>
    </row>
    <row r="1242" spans="1:59" x14ac:dyDescent="0.25">
      <c r="A1242" t="s">
        <v>225</v>
      </c>
      <c r="B1242">
        <v>7.7</v>
      </c>
      <c r="C1242" t="s">
        <v>64</v>
      </c>
      <c r="E1242">
        <v>7.0000000000000007E-2</v>
      </c>
      <c r="F1242">
        <v>52</v>
      </c>
      <c r="G1242">
        <v>84</v>
      </c>
      <c r="I1242">
        <v>0.46</v>
      </c>
      <c r="M1242">
        <v>0.47</v>
      </c>
      <c r="N1242">
        <v>40</v>
      </c>
      <c r="O1242">
        <v>10</v>
      </c>
      <c r="P1242">
        <v>0</v>
      </c>
      <c r="R1242">
        <v>0</v>
      </c>
      <c r="T1242">
        <v>0</v>
      </c>
      <c r="U1242">
        <v>60</v>
      </c>
      <c r="X1242">
        <v>16.5</v>
      </c>
      <c r="AE1242" t="s">
        <v>69</v>
      </c>
      <c r="AF1242">
        <v>0</v>
      </c>
      <c r="AG1242">
        <v>130</v>
      </c>
      <c r="AH1242">
        <v>0</v>
      </c>
      <c r="AI1242">
        <v>0</v>
      </c>
      <c r="AJ1242">
        <v>0</v>
      </c>
      <c r="AK1242">
        <v>0</v>
      </c>
      <c r="AL1242">
        <v>0</v>
      </c>
      <c r="AM1242">
        <v>0</v>
      </c>
      <c r="AN1242">
        <v>0</v>
      </c>
      <c r="AO1242">
        <v>0</v>
      </c>
      <c r="BG1242">
        <v>494</v>
      </c>
    </row>
    <row r="1243" spans="1:59" x14ac:dyDescent="0.25">
      <c r="A1243" t="s">
        <v>225</v>
      </c>
      <c r="N1243" t="s">
        <v>68</v>
      </c>
      <c r="O1243" t="s">
        <v>68</v>
      </c>
      <c r="P1243">
        <v>0</v>
      </c>
      <c r="R1243">
        <v>0</v>
      </c>
      <c r="T1243">
        <v>0</v>
      </c>
      <c r="U1243">
        <v>0</v>
      </c>
      <c r="X1243">
        <v>15.6</v>
      </c>
      <c r="BG1243">
        <v>681</v>
      </c>
    </row>
    <row r="1244" spans="1:59" x14ac:dyDescent="0.25">
      <c r="A1244" t="s">
        <v>215</v>
      </c>
      <c r="B1244">
        <v>7.81</v>
      </c>
      <c r="C1244" t="s">
        <v>64</v>
      </c>
      <c r="E1244" t="s">
        <v>70</v>
      </c>
      <c r="F1244" t="s">
        <v>65</v>
      </c>
      <c r="G1244">
        <v>12</v>
      </c>
      <c r="I1244">
        <v>0.68</v>
      </c>
      <c r="M1244" t="s">
        <v>67</v>
      </c>
      <c r="N1244" t="s">
        <v>68</v>
      </c>
      <c r="O1244" t="s">
        <v>68</v>
      </c>
      <c r="P1244">
        <v>0</v>
      </c>
      <c r="R1244">
        <v>0</v>
      </c>
      <c r="T1244">
        <v>0</v>
      </c>
      <c r="U1244">
        <v>0</v>
      </c>
      <c r="X1244">
        <v>11.7</v>
      </c>
      <c r="BG1244">
        <v>486</v>
      </c>
    </row>
    <row r="1245" spans="1:59" x14ac:dyDescent="0.25">
      <c r="A1245" t="s">
        <v>215</v>
      </c>
      <c r="B1245">
        <v>7.86</v>
      </c>
      <c r="C1245" t="s">
        <v>64</v>
      </c>
      <c r="D1245">
        <v>1.2</v>
      </c>
      <c r="E1245" t="s">
        <v>70</v>
      </c>
      <c r="F1245" t="s">
        <v>65</v>
      </c>
      <c r="G1245" t="s">
        <v>66</v>
      </c>
      <c r="H1245">
        <v>140</v>
      </c>
      <c r="I1245">
        <v>0.54</v>
      </c>
      <c r="L1245">
        <v>43</v>
      </c>
      <c r="M1245" t="s">
        <v>69</v>
      </c>
      <c r="N1245" t="s">
        <v>68</v>
      </c>
      <c r="O1245" t="s">
        <v>68</v>
      </c>
      <c r="P1245">
        <v>0</v>
      </c>
      <c r="R1245">
        <v>0</v>
      </c>
      <c r="T1245">
        <v>0</v>
      </c>
      <c r="U1245">
        <v>0</v>
      </c>
      <c r="X1245">
        <v>19.100000000000001</v>
      </c>
      <c r="Y1245">
        <v>2.2000000000000002</v>
      </c>
      <c r="Z1245" t="s">
        <v>71</v>
      </c>
      <c r="AB1245" t="s">
        <v>68</v>
      </c>
      <c r="AC1245">
        <v>7.0000000000000007E-2</v>
      </c>
      <c r="AE1245" t="s">
        <v>69</v>
      </c>
      <c r="AF1245">
        <v>0</v>
      </c>
      <c r="AG1245">
        <v>0</v>
      </c>
      <c r="AH1245">
        <v>0</v>
      </c>
      <c r="AI1245">
        <v>0</v>
      </c>
      <c r="AJ1245">
        <v>0</v>
      </c>
      <c r="AK1245">
        <v>0</v>
      </c>
      <c r="AL1245">
        <v>0</v>
      </c>
      <c r="AM1245">
        <v>7</v>
      </c>
      <c r="AN1245">
        <v>0</v>
      </c>
      <c r="AO1245">
        <v>0</v>
      </c>
      <c r="BC1245" t="s">
        <v>72</v>
      </c>
      <c r="BE1245" t="s">
        <v>71</v>
      </c>
      <c r="BG1245">
        <v>481</v>
      </c>
    </row>
    <row r="1246" spans="1:59" x14ac:dyDescent="0.25">
      <c r="A1246" t="s">
        <v>215</v>
      </c>
      <c r="B1246">
        <v>7.85</v>
      </c>
      <c r="C1246" t="s">
        <v>64</v>
      </c>
      <c r="E1246" t="s">
        <v>70</v>
      </c>
      <c r="F1246" t="s">
        <v>65</v>
      </c>
      <c r="G1246">
        <v>12</v>
      </c>
      <c r="I1246">
        <v>0.78</v>
      </c>
      <c r="M1246" t="s">
        <v>69</v>
      </c>
      <c r="N1246" t="s">
        <v>68</v>
      </c>
      <c r="O1246" t="s">
        <v>68</v>
      </c>
      <c r="P1246">
        <v>0</v>
      </c>
      <c r="R1246">
        <v>0</v>
      </c>
      <c r="T1246">
        <v>0</v>
      </c>
      <c r="U1246">
        <v>0</v>
      </c>
      <c r="X1246">
        <v>22.1</v>
      </c>
      <c r="AE1246" t="s">
        <v>69</v>
      </c>
      <c r="AF1246">
        <v>0</v>
      </c>
      <c r="AG1246">
        <v>0</v>
      </c>
      <c r="AH1246">
        <v>0</v>
      </c>
      <c r="AI1246">
        <v>0</v>
      </c>
      <c r="AJ1246">
        <v>0</v>
      </c>
      <c r="AK1246">
        <v>0</v>
      </c>
      <c r="AL1246">
        <v>0</v>
      </c>
      <c r="AM1246">
        <v>0</v>
      </c>
      <c r="AN1246">
        <v>0</v>
      </c>
      <c r="AO1246">
        <v>0</v>
      </c>
      <c r="BG1246">
        <v>505</v>
      </c>
    </row>
    <row r="1247" spans="1:59" x14ac:dyDescent="0.25">
      <c r="A1247" t="s">
        <v>215</v>
      </c>
      <c r="B1247">
        <v>7.86</v>
      </c>
      <c r="C1247" t="s">
        <v>64</v>
      </c>
      <c r="E1247" t="s">
        <v>70</v>
      </c>
      <c r="F1247" t="s">
        <v>65</v>
      </c>
      <c r="G1247" t="s">
        <v>66</v>
      </c>
      <c r="I1247">
        <v>0.64</v>
      </c>
      <c r="M1247">
        <v>0.18</v>
      </c>
      <c r="N1247" t="s">
        <v>68</v>
      </c>
      <c r="O1247" t="s">
        <v>68</v>
      </c>
      <c r="P1247">
        <v>0</v>
      </c>
      <c r="R1247">
        <v>0</v>
      </c>
      <c r="T1247">
        <v>0</v>
      </c>
      <c r="U1247">
        <v>0</v>
      </c>
      <c r="X1247">
        <v>9</v>
      </c>
      <c r="BG1247">
        <v>500</v>
      </c>
    </row>
    <row r="1248" spans="1:59" x14ac:dyDescent="0.25">
      <c r="A1248" t="s">
        <v>181</v>
      </c>
      <c r="B1248">
        <v>7.71</v>
      </c>
      <c r="C1248" t="s">
        <v>64</v>
      </c>
      <c r="E1248">
        <v>0.01</v>
      </c>
      <c r="F1248" t="s">
        <v>65</v>
      </c>
      <c r="G1248" t="s">
        <v>66</v>
      </c>
      <c r="I1248">
        <v>0.38</v>
      </c>
      <c r="J1248">
        <v>4</v>
      </c>
      <c r="M1248" t="s">
        <v>67</v>
      </c>
      <c r="N1248" t="s">
        <v>68</v>
      </c>
      <c r="O1248" t="s">
        <v>68</v>
      </c>
      <c r="P1248">
        <v>0</v>
      </c>
      <c r="R1248">
        <v>0</v>
      </c>
      <c r="T1248">
        <v>0</v>
      </c>
      <c r="U1248">
        <v>0</v>
      </c>
      <c r="X1248">
        <v>6</v>
      </c>
      <c r="BG1248">
        <v>517</v>
      </c>
    </row>
    <row r="1249" spans="1:61" x14ac:dyDescent="0.25">
      <c r="A1249" t="s">
        <v>181</v>
      </c>
      <c r="B1249">
        <v>7.71</v>
      </c>
      <c r="C1249" t="s">
        <v>64</v>
      </c>
      <c r="D1249" t="s">
        <v>68</v>
      </c>
      <c r="E1249">
        <v>0.01</v>
      </c>
      <c r="F1249" t="s">
        <v>65</v>
      </c>
      <c r="G1249" t="s">
        <v>66</v>
      </c>
      <c r="H1249">
        <v>138</v>
      </c>
      <c r="I1249">
        <v>0.38</v>
      </c>
      <c r="M1249" t="s">
        <v>67</v>
      </c>
      <c r="N1249">
        <v>10</v>
      </c>
      <c r="O1249" t="s">
        <v>68</v>
      </c>
      <c r="P1249">
        <v>8</v>
      </c>
      <c r="R1249">
        <v>0</v>
      </c>
      <c r="T1249">
        <v>0</v>
      </c>
      <c r="U1249">
        <v>18</v>
      </c>
      <c r="X1249">
        <v>12.7</v>
      </c>
      <c r="Y1249" t="s">
        <v>68</v>
      </c>
      <c r="Z1249" t="s">
        <v>71</v>
      </c>
      <c r="AB1249" t="s">
        <v>68</v>
      </c>
      <c r="AC1249" t="s">
        <v>64</v>
      </c>
      <c r="BC1249" t="s">
        <v>72</v>
      </c>
      <c r="BE1249">
        <v>3.6</v>
      </c>
      <c r="BG1249">
        <v>498</v>
      </c>
    </row>
    <row r="1250" spans="1:61" x14ac:dyDescent="0.25">
      <c r="A1250" t="s">
        <v>181</v>
      </c>
      <c r="B1250">
        <v>7.77</v>
      </c>
      <c r="C1250" t="s">
        <v>64</v>
      </c>
      <c r="E1250">
        <v>0.01</v>
      </c>
      <c r="I1250">
        <v>0.36</v>
      </c>
      <c r="M1250" t="s">
        <v>69</v>
      </c>
      <c r="N1250">
        <v>120</v>
      </c>
      <c r="O1250">
        <v>90</v>
      </c>
      <c r="P1250">
        <v>12</v>
      </c>
      <c r="R1250">
        <v>0</v>
      </c>
      <c r="T1250">
        <v>0</v>
      </c>
      <c r="U1250">
        <v>110</v>
      </c>
      <c r="X1250">
        <v>20.5</v>
      </c>
      <c r="BG1250">
        <v>522</v>
      </c>
    </row>
    <row r="1251" spans="1:61" x14ac:dyDescent="0.25">
      <c r="A1251" t="s">
        <v>181</v>
      </c>
      <c r="B1251">
        <v>7.68</v>
      </c>
      <c r="C1251" t="s">
        <v>64</v>
      </c>
      <c r="E1251" t="s">
        <v>70</v>
      </c>
      <c r="F1251" t="s">
        <v>65</v>
      </c>
      <c r="G1251" t="s">
        <v>66</v>
      </c>
      <c r="I1251">
        <v>0.42</v>
      </c>
      <c r="M1251" t="s">
        <v>69</v>
      </c>
      <c r="N1251" t="s">
        <v>68</v>
      </c>
      <c r="O1251" t="s">
        <v>68</v>
      </c>
      <c r="P1251">
        <v>2</v>
      </c>
      <c r="R1251">
        <v>8</v>
      </c>
      <c r="T1251">
        <v>0</v>
      </c>
      <c r="U1251">
        <v>0</v>
      </c>
      <c r="X1251">
        <v>16</v>
      </c>
      <c r="AE1251" t="s">
        <v>69</v>
      </c>
      <c r="AF1251">
        <v>0</v>
      </c>
      <c r="AG1251">
        <v>0</v>
      </c>
      <c r="AH1251">
        <v>0</v>
      </c>
      <c r="AI1251">
        <v>0</v>
      </c>
      <c r="AJ1251">
        <v>0</v>
      </c>
      <c r="AK1251">
        <v>0</v>
      </c>
      <c r="AL1251">
        <v>0</v>
      </c>
      <c r="AM1251">
        <v>0</v>
      </c>
      <c r="AN1251">
        <v>0</v>
      </c>
      <c r="AO1251">
        <v>0</v>
      </c>
      <c r="BG1251">
        <v>523</v>
      </c>
    </row>
    <row r="1252" spans="1:61" x14ac:dyDescent="0.25">
      <c r="A1252" t="s">
        <v>124</v>
      </c>
      <c r="B1252">
        <v>7.72</v>
      </c>
      <c r="C1252" t="s">
        <v>64</v>
      </c>
      <c r="D1252">
        <v>2.2000000000000002</v>
      </c>
      <c r="E1252" t="s">
        <v>70</v>
      </c>
      <c r="F1252" t="s">
        <v>65</v>
      </c>
      <c r="G1252">
        <v>10</v>
      </c>
      <c r="I1252">
        <v>0.46</v>
      </c>
      <c r="J1252">
        <v>3</v>
      </c>
      <c r="N1252" t="s">
        <v>68</v>
      </c>
      <c r="T1252">
        <v>0</v>
      </c>
      <c r="U1252">
        <v>0</v>
      </c>
      <c r="X1252">
        <v>13.4</v>
      </c>
      <c r="BG1252">
        <v>443</v>
      </c>
    </row>
    <row r="1253" spans="1:61" x14ac:dyDescent="0.25">
      <c r="A1253" t="s">
        <v>124</v>
      </c>
      <c r="B1253">
        <v>7.75</v>
      </c>
      <c r="C1253" t="s">
        <v>64</v>
      </c>
      <c r="D1253">
        <v>2.1</v>
      </c>
      <c r="E1253" t="s">
        <v>70</v>
      </c>
      <c r="F1253" t="s">
        <v>65</v>
      </c>
      <c r="G1253" t="s">
        <v>66</v>
      </c>
      <c r="I1253">
        <v>0.42</v>
      </c>
      <c r="J1253">
        <v>3</v>
      </c>
      <c r="N1253" t="s">
        <v>68</v>
      </c>
      <c r="T1253">
        <v>0</v>
      </c>
      <c r="U1253">
        <v>0</v>
      </c>
      <c r="X1253">
        <v>17.2</v>
      </c>
      <c r="BG1253">
        <v>431</v>
      </c>
    </row>
    <row r="1254" spans="1:61" x14ac:dyDescent="0.25">
      <c r="A1254" t="s">
        <v>124</v>
      </c>
      <c r="B1254">
        <v>7.67</v>
      </c>
      <c r="C1254" t="s">
        <v>64</v>
      </c>
      <c r="D1254">
        <v>2.2000000000000002</v>
      </c>
      <c r="E1254" t="s">
        <v>70</v>
      </c>
      <c r="F1254" t="s">
        <v>65</v>
      </c>
      <c r="G1254" t="s">
        <v>66</v>
      </c>
      <c r="I1254">
        <v>0.44</v>
      </c>
      <c r="J1254">
        <v>3</v>
      </c>
      <c r="N1254" t="s">
        <v>68</v>
      </c>
      <c r="S1254">
        <v>1.99</v>
      </c>
      <c r="T1254">
        <v>0</v>
      </c>
      <c r="U1254">
        <v>0</v>
      </c>
      <c r="X1254">
        <v>17.100000000000001</v>
      </c>
      <c r="BG1254">
        <v>427</v>
      </c>
      <c r="BH1254">
        <v>32.799999999999997</v>
      </c>
      <c r="BI1254">
        <v>15.4</v>
      </c>
    </row>
    <row r="1255" spans="1:61" x14ac:dyDescent="0.25">
      <c r="A1255" t="s">
        <v>124</v>
      </c>
      <c r="B1255">
        <v>7.66</v>
      </c>
      <c r="C1255" t="s">
        <v>64</v>
      </c>
      <c r="D1255">
        <v>2.4</v>
      </c>
      <c r="E1255" t="s">
        <v>70</v>
      </c>
      <c r="F1255" t="s">
        <v>65</v>
      </c>
      <c r="G1255">
        <v>12</v>
      </c>
      <c r="I1255">
        <v>0.4</v>
      </c>
      <c r="J1255">
        <v>6</v>
      </c>
      <c r="N1255" t="s">
        <v>68</v>
      </c>
      <c r="T1255">
        <v>0</v>
      </c>
      <c r="U1255">
        <v>0</v>
      </c>
      <c r="X1255">
        <v>18.100000000000001</v>
      </c>
      <c r="BG1255">
        <v>424</v>
      </c>
    </row>
    <row r="1256" spans="1:61" x14ac:dyDescent="0.25">
      <c r="A1256" t="s">
        <v>124</v>
      </c>
      <c r="B1256">
        <v>7.77</v>
      </c>
      <c r="C1256" t="s">
        <v>64</v>
      </c>
      <c r="D1256">
        <v>2.5</v>
      </c>
      <c r="E1256" t="s">
        <v>70</v>
      </c>
      <c r="F1256" t="s">
        <v>65</v>
      </c>
      <c r="G1256" t="s">
        <v>66</v>
      </c>
      <c r="I1256">
        <v>0.42</v>
      </c>
      <c r="J1256">
        <v>5</v>
      </c>
      <c r="N1256" t="s">
        <v>68</v>
      </c>
      <c r="T1256">
        <v>0</v>
      </c>
      <c r="U1256">
        <v>0</v>
      </c>
      <c r="X1256">
        <v>18</v>
      </c>
      <c r="BG1256">
        <v>421</v>
      </c>
    </row>
    <row r="1257" spans="1:61" x14ac:dyDescent="0.25">
      <c r="A1257" t="s">
        <v>124</v>
      </c>
      <c r="B1257">
        <v>7.64</v>
      </c>
      <c r="C1257" t="s">
        <v>64</v>
      </c>
      <c r="D1257">
        <v>2.1</v>
      </c>
      <c r="E1257" t="s">
        <v>70</v>
      </c>
      <c r="F1257" t="s">
        <v>65</v>
      </c>
      <c r="G1257" t="s">
        <v>66</v>
      </c>
      <c r="I1257">
        <v>0.4</v>
      </c>
      <c r="J1257">
        <v>5</v>
      </c>
      <c r="N1257" t="s">
        <v>68</v>
      </c>
      <c r="T1257">
        <v>0</v>
      </c>
      <c r="U1257">
        <v>0</v>
      </c>
      <c r="X1257">
        <v>20.100000000000001</v>
      </c>
      <c r="BG1257">
        <v>425</v>
      </c>
    </row>
    <row r="1258" spans="1:61" x14ac:dyDescent="0.25">
      <c r="A1258" t="s">
        <v>124</v>
      </c>
      <c r="B1258">
        <v>7.54</v>
      </c>
      <c r="C1258" t="s">
        <v>64</v>
      </c>
      <c r="D1258">
        <v>2.2999999999999998</v>
      </c>
      <c r="E1258" t="s">
        <v>70</v>
      </c>
      <c r="F1258" t="s">
        <v>65</v>
      </c>
      <c r="G1258">
        <v>12</v>
      </c>
      <c r="I1258">
        <v>0.46</v>
      </c>
      <c r="J1258">
        <v>6</v>
      </c>
      <c r="N1258">
        <v>20</v>
      </c>
      <c r="T1258">
        <v>0</v>
      </c>
      <c r="U1258">
        <v>0</v>
      </c>
      <c r="X1258">
        <v>19.899999999999999</v>
      </c>
      <c r="BG1258">
        <v>341</v>
      </c>
    </row>
    <row r="1259" spans="1:61" x14ac:dyDescent="0.25">
      <c r="A1259" t="s">
        <v>124</v>
      </c>
      <c r="B1259">
        <v>7.73</v>
      </c>
      <c r="C1259" t="s">
        <v>64</v>
      </c>
      <c r="D1259">
        <v>2.2999999999999998</v>
      </c>
      <c r="E1259" t="s">
        <v>70</v>
      </c>
      <c r="F1259" t="s">
        <v>65</v>
      </c>
      <c r="G1259" t="s">
        <v>66</v>
      </c>
      <c r="I1259">
        <v>0.28000000000000003</v>
      </c>
      <c r="J1259">
        <v>6</v>
      </c>
      <c r="N1259" t="s">
        <v>68</v>
      </c>
      <c r="T1259">
        <v>0</v>
      </c>
      <c r="U1259">
        <v>0</v>
      </c>
      <c r="X1259">
        <v>20.100000000000001</v>
      </c>
      <c r="BG1259">
        <v>425</v>
      </c>
    </row>
    <row r="1260" spans="1:61" x14ac:dyDescent="0.25">
      <c r="A1260" t="s">
        <v>124</v>
      </c>
      <c r="B1260">
        <v>7.88</v>
      </c>
      <c r="C1260" t="s">
        <v>64</v>
      </c>
      <c r="D1260">
        <v>2</v>
      </c>
      <c r="E1260" t="s">
        <v>70</v>
      </c>
      <c r="F1260" t="s">
        <v>65</v>
      </c>
      <c r="G1260" t="s">
        <v>66</v>
      </c>
      <c r="I1260">
        <v>0.5</v>
      </c>
      <c r="J1260">
        <v>3</v>
      </c>
      <c r="N1260" t="s">
        <v>68</v>
      </c>
      <c r="T1260">
        <v>0</v>
      </c>
      <c r="U1260">
        <v>0</v>
      </c>
      <c r="X1260">
        <v>18.5</v>
      </c>
      <c r="BG1260">
        <v>432</v>
      </c>
    </row>
    <row r="1261" spans="1:61" x14ac:dyDescent="0.25">
      <c r="A1261" t="s">
        <v>124</v>
      </c>
      <c r="B1261">
        <v>7.74</v>
      </c>
      <c r="C1261" t="s">
        <v>64</v>
      </c>
      <c r="D1261">
        <v>2</v>
      </c>
      <c r="E1261" t="s">
        <v>70</v>
      </c>
      <c r="F1261" t="s">
        <v>65</v>
      </c>
      <c r="G1261" t="s">
        <v>66</v>
      </c>
      <c r="I1261">
        <v>0.38</v>
      </c>
      <c r="J1261">
        <v>4</v>
      </c>
      <c r="N1261" t="s">
        <v>68</v>
      </c>
      <c r="T1261">
        <v>0</v>
      </c>
      <c r="U1261">
        <v>0</v>
      </c>
      <c r="X1261">
        <v>18.7</v>
      </c>
      <c r="BG1261">
        <v>436</v>
      </c>
    </row>
    <row r="1262" spans="1:61" x14ac:dyDescent="0.25">
      <c r="A1262" t="s">
        <v>124</v>
      </c>
      <c r="B1262">
        <v>7.85</v>
      </c>
      <c r="C1262" t="s">
        <v>64</v>
      </c>
      <c r="D1262">
        <v>2.2000000000000002</v>
      </c>
      <c r="E1262" t="s">
        <v>70</v>
      </c>
      <c r="F1262" t="s">
        <v>65</v>
      </c>
      <c r="G1262" t="s">
        <v>66</v>
      </c>
      <c r="I1262">
        <v>0.42</v>
      </c>
      <c r="J1262">
        <v>4</v>
      </c>
      <c r="N1262" t="s">
        <v>68</v>
      </c>
      <c r="T1262">
        <v>0</v>
      </c>
      <c r="U1262">
        <v>0</v>
      </c>
      <c r="X1262">
        <v>17.600000000000001</v>
      </c>
      <c r="BG1262">
        <v>439</v>
      </c>
    </row>
    <row r="1263" spans="1:61" x14ac:dyDescent="0.25">
      <c r="A1263" t="s">
        <v>124</v>
      </c>
      <c r="B1263">
        <v>7.75</v>
      </c>
      <c r="C1263" t="s">
        <v>64</v>
      </c>
      <c r="D1263" t="s">
        <v>68</v>
      </c>
      <c r="E1263" t="s">
        <v>70</v>
      </c>
      <c r="F1263" t="s">
        <v>65</v>
      </c>
      <c r="G1263" t="s">
        <v>66</v>
      </c>
      <c r="I1263">
        <v>0.48</v>
      </c>
      <c r="J1263">
        <v>5</v>
      </c>
      <c r="N1263" t="s">
        <v>68</v>
      </c>
      <c r="T1263">
        <v>0</v>
      </c>
      <c r="U1263">
        <v>0</v>
      </c>
      <c r="X1263">
        <v>17</v>
      </c>
      <c r="BG1263">
        <v>438</v>
      </c>
    </row>
    <row r="1264" spans="1:61" x14ac:dyDescent="0.25">
      <c r="A1264" t="s">
        <v>124</v>
      </c>
      <c r="B1264">
        <v>7.71</v>
      </c>
      <c r="C1264" t="s">
        <v>64</v>
      </c>
      <c r="E1264" t="s">
        <v>70</v>
      </c>
      <c r="F1264" t="s">
        <v>65</v>
      </c>
      <c r="G1264" t="s">
        <v>66</v>
      </c>
      <c r="I1264">
        <v>0.52</v>
      </c>
      <c r="J1264">
        <v>5</v>
      </c>
      <c r="M1264" t="s">
        <v>67</v>
      </c>
      <c r="N1264" t="s">
        <v>68</v>
      </c>
      <c r="P1264">
        <v>0</v>
      </c>
      <c r="T1264">
        <v>0</v>
      </c>
      <c r="U1264">
        <v>0</v>
      </c>
      <c r="X1264">
        <v>7.6</v>
      </c>
      <c r="BG1264">
        <v>431</v>
      </c>
    </row>
    <row r="1265" spans="1:62" x14ac:dyDescent="0.25">
      <c r="A1265" t="s">
        <v>124</v>
      </c>
      <c r="D1265">
        <v>2.5</v>
      </c>
      <c r="H1265">
        <v>87</v>
      </c>
      <c r="J1265">
        <v>5</v>
      </c>
      <c r="K1265">
        <v>0.15</v>
      </c>
      <c r="L1265" t="s">
        <v>77</v>
      </c>
      <c r="Q1265">
        <v>42.2</v>
      </c>
      <c r="S1265">
        <v>1.91</v>
      </c>
      <c r="V1265">
        <v>7.0000000000000007E-2</v>
      </c>
      <c r="W1265" t="s">
        <v>65</v>
      </c>
      <c r="Y1265">
        <v>3.8</v>
      </c>
      <c r="Z1265">
        <v>10.5</v>
      </c>
      <c r="AA1265" t="s">
        <v>67</v>
      </c>
      <c r="AB1265" t="s">
        <v>68</v>
      </c>
      <c r="AC1265">
        <v>0.19</v>
      </c>
      <c r="AD1265" t="s">
        <v>69</v>
      </c>
      <c r="AP1265" t="s">
        <v>78</v>
      </c>
      <c r="AQ1265" t="s">
        <v>79</v>
      </c>
      <c r="AR1265" t="s">
        <v>80</v>
      </c>
      <c r="AS1265" t="s">
        <v>81</v>
      </c>
      <c r="AT1265" t="s">
        <v>82</v>
      </c>
      <c r="AV1265">
        <v>5.8</v>
      </c>
      <c r="AW1265" t="s">
        <v>70</v>
      </c>
      <c r="AX1265" t="s">
        <v>68</v>
      </c>
      <c r="AY1265" t="s">
        <v>68</v>
      </c>
      <c r="AZ1265">
        <v>3.5</v>
      </c>
      <c r="BA1265" t="s">
        <v>83</v>
      </c>
      <c r="BB1265" t="s">
        <v>69</v>
      </c>
      <c r="BC1265" t="s">
        <v>72</v>
      </c>
      <c r="BD1265" t="s">
        <v>84</v>
      </c>
      <c r="BE1265" t="s">
        <v>71</v>
      </c>
      <c r="BF1265" t="s">
        <v>81</v>
      </c>
      <c r="BH1265">
        <v>34</v>
      </c>
      <c r="BI1265">
        <v>14.2</v>
      </c>
      <c r="BJ1265" t="s">
        <v>85</v>
      </c>
    </row>
    <row r="1266" spans="1:62" x14ac:dyDescent="0.25">
      <c r="A1266" t="s">
        <v>124</v>
      </c>
      <c r="B1266">
        <v>7.8</v>
      </c>
      <c r="C1266" t="s">
        <v>64</v>
      </c>
      <c r="E1266" t="s">
        <v>70</v>
      </c>
      <c r="F1266" t="s">
        <v>65</v>
      </c>
      <c r="G1266">
        <v>12</v>
      </c>
      <c r="I1266">
        <v>0.5</v>
      </c>
      <c r="M1266" t="s">
        <v>69</v>
      </c>
      <c r="N1266" t="s">
        <v>68</v>
      </c>
      <c r="P1266">
        <v>0</v>
      </c>
      <c r="T1266">
        <v>0</v>
      </c>
      <c r="U1266">
        <v>0</v>
      </c>
      <c r="X1266">
        <v>20.2</v>
      </c>
      <c r="AE1266" t="s">
        <v>69</v>
      </c>
      <c r="AF1266">
        <v>0</v>
      </c>
      <c r="AG1266">
        <v>0</v>
      </c>
      <c r="AH1266">
        <v>0</v>
      </c>
      <c r="AI1266">
        <v>0</v>
      </c>
      <c r="AJ1266">
        <v>0</v>
      </c>
      <c r="AK1266">
        <v>0</v>
      </c>
      <c r="AL1266">
        <v>0</v>
      </c>
      <c r="AM1266">
        <v>0</v>
      </c>
      <c r="AN1266">
        <v>0</v>
      </c>
      <c r="AO1266">
        <v>0</v>
      </c>
      <c r="BG1266">
        <v>428</v>
      </c>
    </row>
    <row r="1267" spans="1:62" x14ac:dyDescent="0.25">
      <c r="A1267" t="s">
        <v>124</v>
      </c>
      <c r="B1267">
        <v>7.75</v>
      </c>
      <c r="C1267" t="s">
        <v>64</v>
      </c>
      <c r="E1267" t="s">
        <v>70</v>
      </c>
      <c r="F1267" t="s">
        <v>65</v>
      </c>
      <c r="G1267" t="s">
        <v>66</v>
      </c>
      <c r="I1267">
        <v>0.48</v>
      </c>
      <c r="M1267">
        <v>0.16</v>
      </c>
      <c r="N1267" t="s">
        <v>68</v>
      </c>
      <c r="P1267">
        <v>0</v>
      </c>
      <c r="T1267">
        <v>0</v>
      </c>
      <c r="U1267">
        <v>0</v>
      </c>
      <c r="X1267">
        <v>21.6</v>
      </c>
      <c r="BG1267">
        <v>434</v>
      </c>
    </row>
    <row r="1268" spans="1:62" x14ac:dyDescent="0.25">
      <c r="A1268" t="s">
        <v>124</v>
      </c>
      <c r="B1268">
        <v>7.83</v>
      </c>
      <c r="C1268" t="s">
        <v>64</v>
      </c>
      <c r="E1268" t="s">
        <v>70</v>
      </c>
      <c r="F1268" t="s">
        <v>65</v>
      </c>
      <c r="G1268" t="s">
        <v>66</v>
      </c>
      <c r="I1268">
        <v>0.44</v>
      </c>
      <c r="M1268" t="s">
        <v>69</v>
      </c>
      <c r="N1268" t="s">
        <v>68</v>
      </c>
      <c r="P1268">
        <v>0</v>
      </c>
      <c r="T1268">
        <v>0</v>
      </c>
      <c r="U1268">
        <v>0</v>
      </c>
      <c r="X1268">
        <v>19.399999999999999</v>
      </c>
      <c r="AE1268" t="s">
        <v>69</v>
      </c>
      <c r="AF1268">
        <v>0</v>
      </c>
      <c r="AG1268">
        <v>0</v>
      </c>
      <c r="AH1268">
        <v>0</v>
      </c>
      <c r="AI1268">
        <v>0</v>
      </c>
      <c r="AJ1268">
        <v>0</v>
      </c>
      <c r="AK1268">
        <v>0</v>
      </c>
      <c r="AL1268">
        <v>0</v>
      </c>
      <c r="AM1268">
        <v>0</v>
      </c>
      <c r="AN1268">
        <v>0</v>
      </c>
      <c r="AO1268">
        <v>0</v>
      </c>
      <c r="BG1268">
        <v>435</v>
      </c>
    </row>
    <row r="1269" spans="1:62" x14ac:dyDescent="0.25">
      <c r="A1269" t="s">
        <v>148</v>
      </c>
      <c r="B1269">
        <v>7.94</v>
      </c>
      <c r="C1269" t="s">
        <v>64</v>
      </c>
      <c r="E1269">
        <v>0.01</v>
      </c>
      <c r="F1269" t="s">
        <v>65</v>
      </c>
      <c r="G1269" t="s">
        <v>66</v>
      </c>
      <c r="I1269">
        <v>0.56000000000000005</v>
      </c>
      <c r="M1269" t="s">
        <v>67</v>
      </c>
      <c r="N1269" t="s">
        <v>68</v>
      </c>
      <c r="O1269" t="s">
        <v>68</v>
      </c>
      <c r="P1269">
        <v>0</v>
      </c>
      <c r="R1269">
        <v>0</v>
      </c>
      <c r="T1269">
        <v>0</v>
      </c>
      <c r="U1269">
        <v>0</v>
      </c>
      <c r="X1269">
        <v>11.4</v>
      </c>
      <c r="BG1269">
        <v>497</v>
      </c>
    </row>
    <row r="1270" spans="1:62" x14ac:dyDescent="0.25">
      <c r="A1270" t="s">
        <v>148</v>
      </c>
      <c r="B1270">
        <v>8.01</v>
      </c>
      <c r="C1270" t="s">
        <v>64</v>
      </c>
      <c r="D1270">
        <v>1.3</v>
      </c>
      <c r="E1270" t="s">
        <v>70</v>
      </c>
      <c r="F1270" t="s">
        <v>65</v>
      </c>
      <c r="G1270">
        <v>12</v>
      </c>
      <c r="H1270">
        <v>137</v>
      </c>
      <c r="I1270">
        <v>0.54</v>
      </c>
      <c r="L1270">
        <v>44</v>
      </c>
      <c r="M1270">
        <v>0.12</v>
      </c>
      <c r="N1270" t="s">
        <v>99</v>
      </c>
      <c r="O1270" t="s">
        <v>99</v>
      </c>
      <c r="P1270">
        <v>0</v>
      </c>
      <c r="R1270">
        <v>0</v>
      </c>
      <c r="T1270">
        <v>0</v>
      </c>
      <c r="U1270">
        <v>0</v>
      </c>
      <c r="X1270">
        <v>20.6</v>
      </c>
      <c r="Y1270">
        <v>2.5</v>
      </c>
      <c r="Z1270">
        <v>3.3</v>
      </c>
      <c r="AB1270" t="s">
        <v>68</v>
      </c>
      <c r="AC1270">
        <v>0.18</v>
      </c>
      <c r="AE1270" t="s">
        <v>69</v>
      </c>
      <c r="AF1270">
        <v>0</v>
      </c>
      <c r="AG1270">
        <v>0</v>
      </c>
      <c r="AH1270">
        <v>0</v>
      </c>
      <c r="AI1270">
        <v>0</v>
      </c>
      <c r="AJ1270">
        <v>0</v>
      </c>
      <c r="AK1270">
        <v>0</v>
      </c>
      <c r="AL1270">
        <v>0</v>
      </c>
      <c r="AM1270">
        <v>0</v>
      </c>
      <c r="AN1270">
        <v>0</v>
      </c>
      <c r="AO1270">
        <v>0</v>
      </c>
      <c r="AV1270" t="s">
        <v>68</v>
      </c>
      <c r="AX1270" t="s">
        <v>69</v>
      </c>
      <c r="AY1270" t="s">
        <v>69</v>
      </c>
      <c r="BC1270" t="s">
        <v>72</v>
      </c>
      <c r="BE1270" t="s">
        <v>71</v>
      </c>
      <c r="BG1270">
        <v>493</v>
      </c>
    </row>
    <row r="1271" spans="1:62" x14ac:dyDescent="0.25">
      <c r="A1271" t="s">
        <v>148</v>
      </c>
      <c r="B1271">
        <v>7.96</v>
      </c>
      <c r="C1271" t="s">
        <v>64</v>
      </c>
      <c r="E1271" t="s">
        <v>70</v>
      </c>
      <c r="F1271" t="s">
        <v>65</v>
      </c>
      <c r="G1271">
        <v>12</v>
      </c>
      <c r="I1271">
        <v>0.62</v>
      </c>
      <c r="M1271">
        <v>0.36</v>
      </c>
      <c r="N1271" t="s">
        <v>68</v>
      </c>
      <c r="O1271" t="s">
        <v>68</v>
      </c>
      <c r="P1271">
        <v>0</v>
      </c>
      <c r="R1271">
        <v>0</v>
      </c>
      <c r="T1271">
        <v>0</v>
      </c>
      <c r="U1271">
        <v>0</v>
      </c>
      <c r="X1271">
        <v>22.2</v>
      </c>
      <c r="AE1271" t="s">
        <v>69</v>
      </c>
      <c r="AF1271">
        <v>0</v>
      </c>
      <c r="AG1271">
        <v>0</v>
      </c>
      <c r="AH1271">
        <v>0</v>
      </c>
      <c r="AI1271">
        <v>0</v>
      </c>
      <c r="AJ1271">
        <v>0</v>
      </c>
      <c r="AK1271">
        <v>0</v>
      </c>
      <c r="AL1271">
        <v>0</v>
      </c>
      <c r="AM1271">
        <v>0</v>
      </c>
      <c r="AN1271">
        <v>0</v>
      </c>
      <c r="AO1271">
        <v>0</v>
      </c>
      <c r="BG1271">
        <v>475</v>
      </c>
    </row>
    <row r="1272" spans="1:62" x14ac:dyDescent="0.25">
      <c r="A1272" t="s">
        <v>148</v>
      </c>
      <c r="B1272">
        <v>7.98</v>
      </c>
      <c r="C1272" t="s">
        <v>64</v>
      </c>
      <c r="E1272">
        <v>0.03</v>
      </c>
      <c r="F1272" t="s">
        <v>65</v>
      </c>
      <c r="G1272" t="s">
        <v>66</v>
      </c>
      <c r="I1272">
        <v>0.57999999999999996</v>
      </c>
      <c r="M1272" t="s">
        <v>69</v>
      </c>
      <c r="N1272" t="s">
        <v>68</v>
      </c>
      <c r="O1272" t="s">
        <v>68</v>
      </c>
      <c r="P1272">
        <v>0</v>
      </c>
      <c r="R1272">
        <v>0</v>
      </c>
      <c r="T1272">
        <v>0</v>
      </c>
      <c r="U1272">
        <v>0</v>
      </c>
      <c r="X1272">
        <v>14</v>
      </c>
      <c r="BG1272">
        <v>505</v>
      </c>
    </row>
    <row r="1273" spans="1:62" x14ac:dyDescent="0.25">
      <c r="A1273" t="s">
        <v>165</v>
      </c>
      <c r="B1273">
        <v>7.83</v>
      </c>
      <c r="C1273" t="s">
        <v>64</v>
      </c>
      <c r="E1273" t="s">
        <v>70</v>
      </c>
      <c r="F1273" t="s">
        <v>65</v>
      </c>
      <c r="G1273" t="s">
        <v>66</v>
      </c>
      <c r="I1273">
        <v>0.4</v>
      </c>
      <c r="M1273" t="s">
        <v>67</v>
      </c>
      <c r="N1273" t="s">
        <v>68</v>
      </c>
      <c r="O1273" t="s">
        <v>68</v>
      </c>
      <c r="P1273">
        <v>0</v>
      </c>
      <c r="R1273">
        <v>0</v>
      </c>
      <c r="T1273">
        <v>0</v>
      </c>
      <c r="U1273">
        <v>0</v>
      </c>
      <c r="X1273">
        <v>12.8</v>
      </c>
      <c r="BG1273">
        <v>479</v>
      </c>
    </row>
    <row r="1274" spans="1:62" x14ac:dyDescent="0.25">
      <c r="A1274" t="s">
        <v>165</v>
      </c>
      <c r="B1274">
        <v>7.73</v>
      </c>
      <c r="C1274" t="s">
        <v>64</v>
      </c>
      <c r="D1274">
        <v>1.9</v>
      </c>
      <c r="E1274">
        <v>0.01</v>
      </c>
      <c r="F1274" t="s">
        <v>65</v>
      </c>
      <c r="G1274" t="s">
        <v>66</v>
      </c>
      <c r="H1274">
        <v>134</v>
      </c>
      <c r="I1274">
        <v>0.44</v>
      </c>
      <c r="M1274" t="s">
        <v>69</v>
      </c>
      <c r="N1274" t="s">
        <v>68</v>
      </c>
      <c r="O1274">
        <v>10</v>
      </c>
      <c r="P1274">
        <v>0</v>
      </c>
      <c r="R1274">
        <v>0</v>
      </c>
      <c r="T1274">
        <v>0</v>
      </c>
      <c r="U1274">
        <v>15</v>
      </c>
      <c r="X1274">
        <v>18.5</v>
      </c>
      <c r="Y1274">
        <v>1.4</v>
      </c>
      <c r="Z1274" t="s">
        <v>71</v>
      </c>
      <c r="AB1274" t="s">
        <v>68</v>
      </c>
      <c r="AC1274" t="s">
        <v>64</v>
      </c>
      <c r="AE1274" t="s">
        <v>69</v>
      </c>
      <c r="AF1274">
        <v>0</v>
      </c>
      <c r="AG1274">
        <v>0</v>
      </c>
      <c r="AH1274">
        <v>0</v>
      </c>
      <c r="AI1274">
        <v>0</v>
      </c>
      <c r="AJ1274">
        <v>0</v>
      </c>
      <c r="AK1274">
        <v>0</v>
      </c>
      <c r="AL1274">
        <v>0</v>
      </c>
      <c r="AM1274">
        <v>0</v>
      </c>
      <c r="AN1274">
        <v>0</v>
      </c>
      <c r="AO1274">
        <v>0</v>
      </c>
      <c r="BC1274" t="s">
        <v>72</v>
      </c>
      <c r="BE1274" t="s">
        <v>71</v>
      </c>
      <c r="BG1274">
        <v>474</v>
      </c>
    </row>
    <row r="1275" spans="1:62" x14ac:dyDescent="0.25">
      <c r="A1275" t="s">
        <v>165</v>
      </c>
      <c r="B1275">
        <v>7.84</v>
      </c>
      <c r="C1275" t="s">
        <v>64</v>
      </c>
      <c r="E1275" t="s">
        <v>70</v>
      </c>
      <c r="F1275" t="s">
        <v>65</v>
      </c>
      <c r="G1275" t="s">
        <v>66</v>
      </c>
      <c r="I1275">
        <v>0.48</v>
      </c>
      <c r="M1275">
        <v>0.13</v>
      </c>
      <c r="N1275" t="s">
        <v>68</v>
      </c>
      <c r="O1275" t="s">
        <v>68</v>
      </c>
      <c r="P1275">
        <v>0</v>
      </c>
      <c r="R1275">
        <v>0</v>
      </c>
      <c r="T1275">
        <v>0</v>
      </c>
      <c r="U1275">
        <v>0</v>
      </c>
      <c r="X1275">
        <v>20.9</v>
      </c>
      <c r="BG1275">
        <v>490</v>
      </c>
    </row>
    <row r="1276" spans="1:62" x14ac:dyDescent="0.25">
      <c r="A1276" t="s">
        <v>165</v>
      </c>
      <c r="B1276">
        <v>7.89</v>
      </c>
      <c r="C1276" t="s">
        <v>64</v>
      </c>
      <c r="E1276" t="s">
        <v>70</v>
      </c>
      <c r="F1276" t="s">
        <v>65</v>
      </c>
      <c r="G1276" t="s">
        <v>66</v>
      </c>
      <c r="I1276">
        <v>0.62</v>
      </c>
      <c r="M1276">
        <v>0.11</v>
      </c>
      <c r="N1276" t="s">
        <v>68</v>
      </c>
      <c r="O1276" t="s">
        <v>68</v>
      </c>
      <c r="P1276">
        <v>0</v>
      </c>
      <c r="R1276">
        <v>0</v>
      </c>
      <c r="T1276">
        <v>0</v>
      </c>
      <c r="U1276">
        <v>0</v>
      </c>
      <c r="X1276">
        <v>13.5</v>
      </c>
      <c r="BG1276">
        <v>492</v>
      </c>
    </row>
    <row r="1277" spans="1:62" x14ac:dyDescent="0.25">
      <c r="A1277" t="s">
        <v>154</v>
      </c>
      <c r="B1277">
        <v>7.97</v>
      </c>
      <c r="C1277" t="s">
        <v>64</v>
      </c>
      <c r="E1277">
        <v>0.01</v>
      </c>
      <c r="F1277" t="s">
        <v>65</v>
      </c>
      <c r="G1277" t="s">
        <v>66</v>
      </c>
      <c r="I1277">
        <v>0.64</v>
      </c>
      <c r="M1277" t="s">
        <v>67</v>
      </c>
      <c r="N1277" t="s">
        <v>68</v>
      </c>
      <c r="O1277" t="s">
        <v>68</v>
      </c>
      <c r="P1277">
        <v>0</v>
      </c>
      <c r="R1277">
        <v>0</v>
      </c>
      <c r="T1277">
        <v>0</v>
      </c>
      <c r="U1277">
        <v>0</v>
      </c>
      <c r="X1277">
        <v>11.3</v>
      </c>
      <c r="BG1277">
        <v>480</v>
      </c>
    </row>
    <row r="1278" spans="1:62" x14ac:dyDescent="0.25">
      <c r="A1278" t="s">
        <v>154</v>
      </c>
      <c r="B1278">
        <v>8.11</v>
      </c>
      <c r="C1278" t="s">
        <v>64</v>
      </c>
      <c r="D1278">
        <v>1</v>
      </c>
      <c r="E1278" t="s">
        <v>70</v>
      </c>
      <c r="F1278" t="s">
        <v>65</v>
      </c>
      <c r="G1278" t="s">
        <v>66</v>
      </c>
      <c r="H1278">
        <v>141</v>
      </c>
      <c r="I1278">
        <v>0.62</v>
      </c>
      <c r="L1278">
        <v>44</v>
      </c>
      <c r="M1278" t="s">
        <v>69</v>
      </c>
      <c r="N1278" t="s">
        <v>68</v>
      </c>
      <c r="O1278" t="s">
        <v>68</v>
      </c>
      <c r="P1278">
        <v>0</v>
      </c>
      <c r="R1278">
        <v>0</v>
      </c>
      <c r="T1278">
        <v>0</v>
      </c>
      <c r="U1278">
        <v>0</v>
      </c>
      <c r="X1278">
        <v>21.2</v>
      </c>
      <c r="Y1278" t="s">
        <v>68</v>
      </c>
      <c r="Z1278" t="s">
        <v>71</v>
      </c>
      <c r="AB1278" t="s">
        <v>68</v>
      </c>
      <c r="AC1278" t="s">
        <v>64</v>
      </c>
      <c r="AE1278" t="s">
        <v>69</v>
      </c>
      <c r="AF1278">
        <v>0</v>
      </c>
      <c r="AG1278">
        <v>0</v>
      </c>
      <c r="AH1278">
        <v>0</v>
      </c>
      <c r="AI1278">
        <v>0</v>
      </c>
      <c r="AJ1278">
        <v>0</v>
      </c>
      <c r="AK1278">
        <v>0</v>
      </c>
      <c r="AL1278">
        <v>0</v>
      </c>
      <c r="AM1278">
        <v>0</v>
      </c>
      <c r="AN1278">
        <v>0</v>
      </c>
      <c r="AO1278">
        <v>0</v>
      </c>
      <c r="AV1278" t="s">
        <v>68</v>
      </c>
      <c r="AX1278" t="s">
        <v>69</v>
      </c>
      <c r="AY1278" t="s">
        <v>69</v>
      </c>
      <c r="BC1278" t="s">
        <v>72</v>
      </c>
      <c r="BE1278" t="s">
        <v>71</v>
      </c>
      <c r="BG1278">
        <v>491</v>
      </c>
    </row>
    <row r="1279" spans="1:62" x14ac:dyDescent="0.25">
      <c r="A1279" t="s">
        <v>154</v>
      </c>
      <c r="B1279">
        <v>8.06</v>
      </c>
      <c r="C1279" t="s">
        <v>64</v>
      </c>
      <c r="E1279" t="s">
        <v>70</v>
      </c>
      <c r="F1279" t="s">
        <v>65</v>
      </c>
      <c r="G1279" t="s">
        <v>66</v>
      </c>
      <c r="I1279">
        <v>0.7</v>
      </c>
      <c r="M1279" t="s">
        <v>69</v>
      </c>
      <c r="N1279" t="s">
        <v>68</v>
      </c>
      <c r="O1279" t="s">
        <v>68</v>
      </c>
      <c r="P1279">
        <v>0</v>
      </c>
      <c r="R1279">
        <v>0</v>
      </c>
      <c r="T1279">
        <v>0</v>
      </c>
      <c r="U1279">
        <v>0</v>
      </c>
      <c r="X1279">
        <v>20</v>
      </c>
      <c r="AE1279" t="s">
        <v>69</v>
      </c>
      <c r="AF1279">
        <v>0</v>
      </c>
      <c r="AG1279">
        <v>0</v>
      </c>
      <c r="AH1279">
        <v>0</v>
      </c>
      <c r="AI1279">
        <v>0</v>
      </c>
      <c r="AJ1279">
        <v>0</v>
      </c>
      <c r="AK1279">
        <v>0</v>
      </c>
      <c r="AL1279">
        <v>0</v>
      </c>
      <c r="AM1279">
        <v>0</v>
      </c>
      <c r="AN1279">
        <v>0</v>
      </c>
      <c r="AO1279">
        <v>0</v>
      </c>
      <c r="BG1279">
        <v>469</v>
      </c>
    </row>
    <row r="1280" spans="1:62" x14ac:dyDescent="0.25">
      <c r="A1280" t="s">
        <v>175</v>
      </c>
      <c r="B1280">
        <v>7.74</v>
      </c>
      <c r="C1280" t="s">
        <v>64</v>
      </c>
      <c r="E1280">
        <v>0.03</v>
      </c>
      <c r="F1280" t="s">
        <v>65</v>
      </c>
      <c r="G1280">
        <v>10</v>
      </c>
      <c r="I1280">
        <v>0.34</v>
      </c>
      <c r="J1280">
        <v>2</v>
      </c>
      <c r="M1280" t="s">
        <v>67</v>
      </c>
      <c r="N1280" t="s">
        <v>68</v>
      </c>
      <c r="O1280" t="s">
        <v>68</v>
      </c>
      <c r="P1280">
        <v>0</v>
      </c>
      <c r="R1280">
        <v>0</v>
      </c>
      <c r="T1280">
        <v>0</v>
      </c>
      <c r="U1280">
        <v>0</v>
      </c>
      <c r="X1280">
        <v>9.1</v>
      </c>
      <c r="BG1280">
        <v>442</v>
      </c>
    </row>
    <row r="1281" spans="1:59" x14ac:dyDescent="0.25">
      <c r="A1281" t="s">
        <v>175</v>
      </c>
      <c r="B1281">
        <v>7.73</v>
      </c>
      <c r="C1281" t="s">
        <v>64</v>
      </c>
      <c r="D1281" t="s">
        <v>68</v>
      </c>
      <c r="E1281">
        <v>0.02</v>
      </c>
      <c r="F1281" t="s">
        <v>65</v>
      </c>
      <c r="G1281">
        <v>12</v>
      </c>
      <c r="H1281">
        <v>113</v>
      </c>
      <c r="I1281">
        <v>0.4</v>
      </c>
      <c r="M1281" t="s">
        <v>67</v>
      </c>
      <c r="N1281" t="s">
        <v>68</v>
      </c>
      <c r="O1281" t="s">
        <v>68</v>
      </c>
      <c r="P1281">
        <v>0</v>
      </c>
      <c r="R1281">
        <v>0</v>
      </c>
      <c r="T1281">
        <v>0</v>
      </c>
      <c r="U1281">
        <v>0</v>
      </c>
      <c r="X1281">
        <v>14.8</v>
      </c>
      <c r="Y1281" t="s">
        <v>68</v>
      </c>
      <c r="Z1281" t="s">
        <v>71</v>
      </c>
      <c r="AB1281" t="s">
        <v>68</v>
      </c>
      <c r="AC1281" t="s">
        <v>64</v>
      </c>
      <c r="AE1281" t="s">
        <v>69</v>
      </c>
      <c r="AF1281">
        <v>6660</v>
      </c>
      <c r="AG1281">
        <v>0</v>
      </c>
      <c r="AH1281">
        <v>0</v>
      </c>
      <c r="AI1281">
        <v>0</v>
      </c>
      <c r="AJ1281">
        <v>0</v>
      </c>
      <c r="AK1281">
        <v>0</v>
      </c>
      <c r="AL1281">
        <v>0</v>
      </c>
      <c r="AM1281">
        <v>0</v>
      </c>
      <c r="AN1281">
        <v>0</v>
      </c>
      <c r="AO1281">
        <v>0</v>
      </c>
      <c r="BC1281" t="s">
        <v>72</v>
      </c>
      <c r="BE1281" t="s">
        <v>71</v>
      </c>
      <c r="BG1281">
        <v>411</v>
      </c>
    </row>
    <row r="1282" spans="1:59" x14ac:dyDescent="0.25">
      <c r="A1282" t="s">
        <v>175</v>
      </c>
      <c r="B1282">
        <v>7.61</v>
      </c>
      <c r="C1282" t="s">
        <v>64</v>
      </c>
      <c r="E1282">
        <v>0.03</v>
      </c>
      <c r="I1282">
        <v>0.32</v>
      </c>
      <c r="M1282">
        <v>0.16</v>
      </c>
      <c r="N1282" t="s">
        <v>68</v>
      </c>
      <c r="O1282" t="s">
        <v>68</v>
      </c>
      <c r="P1282">
        <v>0</v>
      </c>
      <c r="R1282">
        <v>0</v>
      </c>
      <c r="T1282">
        <v>0</v>
      </c>
      <c r="U1282">
        <v>0</v>
      </c>
      <c r="X1282">
        <v>19.100000000000001</v>
      </c>
      <c r="BG1282">
        <v>424</v>
      </c>
    </row>
    <row r="1283" spans="1:59" x14ac:dyDescent="0.25">
      <c r="A1283" t="s">
        <v>175</v>
      </c>
      <c r="B1283">
        <v>7.62</v>
      </c>
      <c r="C1283" t="s">
        <v>64</v>
      </c>
      <c r="E1283" t="s">
        <v>70</v>
      </c>
      <c r="F1283" t="s">
        <v>65</v>
      </c>
      <c r="G1283" t="s">
        <v>66</v>
      </c>
      <c r="I1283">
        <v>0.36</v>
      </c>
      <c r="M1283" t="s">
        <v>69</v>
      </c>
      <c r="N1283" t="s">
        <v>68</v>
      </c>
      <c r="O1283" t="s">
        <v>68</v>
      </c>
      <c r="P1283">
        <v>0</v>
      </c>
      <c r="R1283">
        <v>0</v>
      </c>
      <c r="T1283">
        <v>0</v>
      </c>
      <c r="U1283">
        <v>0</v>
      </c>
      <c r="X1283">
        <v>17.3</v>
      </c>
      <c r="BG1283">
        <v>422</v>
      </c>
    </row>
    <row r="1284" spans="1:59" x14ac:dyDescent="0.25">
      <c r="A1284" t="s">
        <v>187</v>
      </c>
      <c r="B1284">
        <v>7.46</v>
      </c>
      <c r="C1284" t="s">
        <v>64</v>
      </c>
      <c r="E1284" t="s">
        <v>70</v>
      </c>
      <c r="F1284" t="s">
        <v>65</v>
      </c>
      <c r="G1284" t="s">
        <v>66</v>
      </c>
      <c r="I1284">
        <v>0.4</v>
      </c>
      <c r="M1284" t="s">
        <v>67</v>
      </c>
      <c r="N1284" t="s">
        <v>68</v>
      </c>
      <c r="O1284" t="s">
        <v>68</v>
      </c>
      <c r="P1284">
        <v>0</v>
      </c>
      <c r="R1284">
        <v>0</v>
      </c>
      <c r="T1284">
        <v>0</v>
      </c>
      <c r="U1284">
        <v>0</v>
      </c>
      <c r="X1284">
        <v>10.1</v>
      </c>
      <c r="AE1284" t="s">
        <v>69</v>
      </c>
      <c r="AF1284">
        <v>0</v>
      </c>
      <c r="AG1284">
        <v>0</v>
      </c>
      <c r="AH1284">
        <v>0</v>
      </c>
      <c r="AI1284">
        <v>0</v>
      </c>
      <c r="AJ1284">
        <v>0</v>
      </c>
      <c r="AK1284">
        <v>0</v>
      </c>
      <c r="AL1284">
        <v>0</v>
      </c>
      <c r="AM1284">
        <v>0</v>
      </c>
      <c r="AN1284">
        <v>0</v>
      </c>
      <c r="AO1284">
        <v>0</v>
      </c>
      <c r="BG1284">
        <v>501</v>
      </c>
    </row>
    <row r="1285" spans="1:59" x14ac:dyDescent="0.25">
      <c r="A1285" t="s">
        <v>187</v>
      </c>
      <c r="B1285">
        <v>7.65</v>
      </c>
      <c r="C1285" t="s">
        <v>64</v>
      </c>
      <c r="D1285">
        <v>6.4</v>
      </c>
      <c r="E1285" t="s">
        <v>70</v>
      </c>
      <c r="F1285" t="s">
        <v>65</v>
      </c>
      <c r="G1285">
        <v>12</v>
      </c>
      <c r="H1285">
        <v>180</v>
      </c>
      <c r="I1285">
        <v>0.44</v>
      </c>
      <c r="M1285" t="s">
        <v>67</v>
      </c>
      <c r="N1285">
        <v>60</v>
      </c>
      <c r="O1285" t="s">
        <v>68</v>
      </c>
      <c r="P1285">
        <v>0</v>
      </c>
      <c r="R1285">
        <v>0</v>
      </c>
      <c r="T1285">
        <v>0</v>
      </c>
      <c r="U1285">
        <v>0</v>
      </c>
      <c r="X1285">
        <v>18.2</v>
      </c>
      <c r="Y1285">
        <v>2.8</v>
      </c>
      <c r="Z1285">
        <v>30.3</v>
      </c>
      <c r="AB1285" t="s">
        <v>68</v>
      </c>
      <c r="AC1285">
        <v>0.31</v>
      </c>
      <c r="BC1285" t="s">
        <v>72</v>
      </c>
      <c r="BE1285" t="s">
        <v>71</v>
      </c>
      <c r="BG1285">
        <v>518</v>
      </c>
    </row>
    <row r="1286" spans="1:59" x14ac:dyDescent="0.25">
      <c r="A1286" t="s">
        <v>187</v>
      </c>
      <c r="B1286">
        <v>7.5</v>
      </c>
      <c r="C1286" t="s">
        <v>64</v>
      </c>
      <c r="E1286" t="s">
        <v>70</v>
      </c>
      <c r="F1286" t="s">
        <v>65</v>
      </c>
      <c r="G1286" t="s">
        <v>66</v>
      </c>
      <c r="I1286">
        <v>0.38</v>
      </c>
      <c r="M1286" t="s">
        <v>69</v>
      </c>
      <c r="N1286" t="s">
        <v>68</v>
      </c>
      <c r="O1286" t="s">
        <v>68</v>
      </c>
      <c r="P1286">
        <v>0</v>
      </c>
      <c r="R1286">
        <v>0</v>
      </c>
      <c r="T1286">
        <v>0</v>
      </c>
      <c r="U1286">
        <v>0</v>
      </c>
      <c r="X1286">
        <v>24.9</v>
      </c>
      <c r="BG1286">
        <v>514</v>
      </c>
    </row>
    <row r="1287" spans="1:59" x14ac:dyDescent="0.25">
      <c r="A1287" t="s">
        <v>187</v>
      </c>
      <c r="AT1287" t="s">
        <v>69</v>
      </c>
      <c r="AV1287" t="s">
        <v>68</v>
      </c>
      <c r="AX1287" t="s">
        <v>69</v>
      </c>
      <c r="AY1287" t="s">
        <v>69</v>
      </c>
    </row>
    <row r="1288" spans="1:59" x14ac:dyDescent="0.25">
      <c r="A1288" t="s">
        <v>187</v>
      </c>
      <c r="B1288">
        <v>7.76</v>
      </c>
      <c r="C1288" t="s">
        <v>64</v>
      </c>
      <c r="E1288" t="s">
        <v>70</v>
      </c>
      <c r="F1288" t="s">
        <v>65</v>
      </c>
      <c r="G1288" t="s">
        <v>66</v>
      </c>
      <c r="I1288">
        <v>0.4</v>
      </c>
      <c r="M1288" t="s">
        <v>69</v>
      </c>
      <c r="N1288" t="s">
        <v>68</v>
      </c>
      <c r="O1288" t="s">
        <v>68</v>
      </c>
      <c r="P1288">
        <v>0</v>
      </c>
      <c r="R1288">
        <v>0</v>
      </c>
      <c r="T1288">
        <v>0</v>
      </c>
      <c r="U1288">
        <v>0</v>
      </c>
      <c r="X1288">
        <v>12.2</v>
      </c>
      <c r="BG1288">
        <v>494</v>
      </c>
    </row>
    <row r="1289" spans="1:59" x14ac:dyDescent="0.25">
      <c r="A1289" t="s">
        <v>164</v>
      </c>
      <c r="B1289">
        <v>7.56</v>
      </c>
      <c r="C1289" t="s">
        <v>64</v>
      </c>
      <c r="E1289">
        <v>0.01</v>
      </c>
      <c r="F1289" t="s">
        <v>65</v>
      </c>
      <c r="G1289" t="s">
        <v>66</v>
      </c>
      <c r="I1289">
        <v>0.76</v>
      </c>
      <c r="J1289">
        <v>3</v>
      </c>
      <c r="M1289" t="s">
        <v>67</v>
      </c>
      <c r="N1289" t="s">
        <v>68</v>
      </c>
      <c r="O1289" t="s">
        <v>68</v>
      </c>
      <c r="P1289">
        <v>0</v>
      </c>
      <c r="R1289">
        <v>0</v>
      </c>
      <c r="T1289">
        <v>0</v>
      </c>
      <c r="U1289">
        <v>0</v>
      </c>
      <c r="X1289">
        <v>6.1</v>
      </c>
      <c r="BG1289">
        <v>485</v>
      </c>
    </row>
    <row r="1290" spans="1:59" x14ac:dyDescent="0.25">
      <c r="A1290" t="s">
        <v>164</v>
      </c>
      <c r="B1290">
        <v>7.91</v>
      </c>
      <c r="C1290" t="s">
        <v>64</v>
      </c>
      <c r="E1290">
        <v>0.01</v>
      </c>
      <c r="F1290" t="s">
        <v>65</v>
      </c>
      <c r="G1290" t="s">
        <v>66</v>
      </c>
      <c r="I1290">
        <v>0.68</v>
      </c>
      <c r="M1290" t="s">
        <v>67</v>
      </c>
      <c r="N1290">
        <v>10</v>
      </c>
      <c r="O1290" t="s">
        <v>68</v>
      </c>
      <c r="P1290">
        <v>0</v>
      </c>
      <c r="R1290">
        <v>0</v>
      </c>
      <c r="T1290">
        <v>0</v>
      </c>
      <c r="U1290">
        <v>4</v>
      </c>
      <c r="X1290">
        <v>13.3</v>
      </c>
      <c r="AE1290" t="s">
        <v>69</v>
      </c>
      <c r="AF1290">
        <v>0</v>
      </c>
      <c r="AG1290">
        <v>0</v>
      </c>
      <c r="AH1290">
        <v>0</v>
      </c>
      <c r="AI1290">
        <v>0</v>
      </c>
      <c r="AJ1290">
        <v>0</v>
      </c>
      <c r="AK1290">
        <v>0</v>
      </c>
      <c r="AL1290">
        <v>0</v>
      </c>
      <c r="AM1290">
        <v>0</v>
      </c>
      <c r="AN1290">
        <v>0</v>
      </c>
      <c r="AO1290">
        <v>0</v>
      </c>
      <c r="BG1290">
        <v>459</v>
      </c>
    </row>
    <row r="1291" spans="1:59" x14ac:dyDescent="0.25">
      <c r="A1291" t="s">
        <v>164</v>
      </c>
      <c r="B1291">
        <v>7.95</v>
      </c>
      <c r="C1291" t="s">
        <v>64</v>
      </c>
      <c r="E1291">
        <v>0.01</v>
      </c>
      <c r="I1291">
        <v>0.57999999999999996</v>
      </c>
      <c r="M1291" t="s">
        <v>69</v>
      </c>
      <c r="N1291" t="s">
        <v>68</v>
      </c>
      <c r="O1291" t="s">
        <v>68</v>
      </c>
      <c r="P1291">
        <v>0</v>
      </c>
      <c r="R1291">
        <v>0</v>
      </c>
      <c r="T1291">
        <v>0</v>
      </c>
      <c r="U1291">
        <v>0</v>
      </c>
      <c r="X1291">
        <v>21.4</v>
      </c>
      <c r="BG1291">
        <v>487</v>
      </c>
    </row>
    <row r="1292" spans="1:59" x14ac:dyDescent="0.25">
      <c r="A1292" t="s">
        <v>164</v>
      </c>
      <c r="B1292">
        <v>7.87</v>
      </c>
      <c r="C1292" t="s">
        <v>64</v>
      </c>
      <c r="E1292" t="s">
        <v>70</v>
      </c>
      <c r="F1292" t="s">
        <v>65</v>
      </c>
      <c r="G1292">
        <v>12</v>
      </c>
      <c r="I1292">
        <v>0.54</v>
      </c>
      <c r="M1292" t="s">
        <v>69</v>
      </c>
      <c r="N1292" t="s">
        <v>68</v>
      </c>
      <c r="O1292" t="s">
        <v>68</v>
      </c>
      <c r="P1292">
        <v>0</v>
      </c>
      <c r="R1292">
        <v>4</v>
      </c>
      <c r="T1292">
        <v>0</v>
      </c>
      <c r="U1292">
        <v>0</v>
      </c>
      <c r="X1292">
        <v>17.5</v>
      </c>
      <c r="BG1292">
        <v>489</v>
      </c>
    </row>
    <row r="1293" spans="1:59" x14ac:dyDescent="0.25">
      <c r="A1293" t="s">
        <v>178</v>
      </c>
      <c r="B1293">
        <v>7.68</v>
      </c>
      <c r="C1293" t="s">
        <v>64</v>
      </c>
      <c r="E1293" t="s">
        <v>70</v>
      </c>
      <c r="F1293" t="s">
        <v>65</v>
      </c>
      <c r="G1293" t="s">
        <v>66</v>
      </c>
      <c r="I1293">
        <v>0.42</v>
      </c>
      <c r="M1293" t="s">
        <v>67</v>
      </c>
      <c r="N1293" t="s">
        <v>68</v>
      </c>
      <c r="O1293" t="s">
        <v>68</v>
      </c>
      <c r="P1293">
        <v>0</v>
      </c>
      <c r="R1293">
        <v>0</v>
      </c>
      <c r="T1293">
        <v>0</v>
      </c>
      <c r="U1293">
        <v>0</v>
      </c>
      <c r="X1293">
        <v>10.6</v>
      </c>
      <c r="AE1293" t="s">
        <v>69</v>
      </c>
      <c r="AF1293">
        <v>0</v>
      </c>
      <c r="AG1293">
        <v>0</v>
      </c>
      <c r="AH1293">
        <v>0</v>
      </c>
      <c r="AI1293">
        <v>0</v>
      </c>
      <c r="AJ1293">
        <v>0</v>
      </c>
      <c r="AK1293">
        <v>0</v>
      </c>
      <c r="AL1293">
        <v>0</v>
      </c>
      <c r="AM1293">
        <v>0</v>
      </c>
      <c r="AN1293">
        <v>0</v>
      </c>
      <c r="AO1293">
        <v>0</v>
      </c>
      <c r="BG1293">
        <v>405</v>
      </c>
    </row>
    <row r="1294" spans="1:59" x14ac:dyDescent="0.25">
      <c r="A1294" t="s">
        <v>178</v>
      </c>
      <c r="B1294">
        <v>7.74</v>
      </c>
      <c r="C1294" t="s">
        <v>64</v>
      </c>
      <c r="D1294">
        <v>6.9</v>
      </c>
      <c r="E1294">
        <v>0.01</v>
      </c>
      <c r="F1294" t="s">
        <v>65</v>
      </c>
      <c r="G1294" t="s">
        <v>66</v>
      </c>
      <c r="H1294">
        <v>120</v>
      </c>
      <c r="I1294">
        <v>0.48</v>
      </c>
      <c r="M1294" t="s">
        <v>69</v>
      </c>
      <c r="N1294" t="s">
        <v>68</v>
      </c>
      <c r="O1294" t="s">
        <v>68</v>
      </c>
      <c r="P1294">
        <v>0</v>
      </c>
      <c r="R1294">
        <v>0</v>
      </c>
      <c r="T1294">
        <v>0</v>
      </c>
      <c r="U1294">
        <v>0</v>
      </c>
      <c r="X1294">
        <v>19.3</v>
      </c>
      <c r="Y1294">
        <v>1.3</v>
      </c>
      <c r="Z1294" t="s">
        <v>71</v>
      </c>
      <c r="AB1294" t="s">
        <v>68</v>
      </c>
      <c r="AC1294" t="s">
        <v>64</v>
      </c>
      <c r="BC1294" t="s">
        <v>72</v>
      </c>
      <c r="BE1294" t="s">
        <v>71</v>
      </c>
      <c r="BG1294">
        <v>404</v>
      </c>
    </row>
    <row r="1295" spans="1:59" x14ac:dyDescent="0.25">
      <c r="A1295" t="s">
        <v>178</v>
      </c>
      <c r="B1295">
        <v>7.72</v>
      </c>
      <c r="C1295" t="s">
        <v>64</v>
      </c>
      <c r="E1295" t="s">
        <v>70</v>
      </c>
      <c r="F1295" t="s">
        <v>65</v>
      </c>
      <c r="G1295" t="s">
        <v>66</v>
      </c>
      <c r="I1295">
        <v>0.4</v>
      </c>
      <c r="M1295" t="s">
        <v>69</v>
      </c>
      <c r="N1295" t="s">
        <v>68</v>
      </c>
      <c r="O1295" t="s">
        <v>68</v>
      </c>
      <c r="P1295">
        <v>0</v>
      </c>
      <c r="R1295">
        <v>0</v>
      </c>
      <c r="T1295">
        <v>0</v>
      </c>
      <c r="U1295">
        <v>0</v>
      </c>
      <c r="X1295">
        <v>23.3</v>
      </c>
      <c r="BG1295">
        <v>421</v>
      </c>
    </row>
    <row r="1296" spans="1:59" x14ac:dyDescent="0.25">
      <c r="A1296" t="s">
        <v>178</v>
      </c>
      <c r="B1296">
        <v>7.76</v>
      </c>
      <c r="C1296" t="s">
        <v>64</v>
      </c>
      <c r="E1296">
        <v>0.03</v>
      </c>
      <c r="F1296" t="s">
        <v>65</v>
      </c>
      <c r="G1296" t="s">
        <v>66</v>
      </c>
      <c r="I1296">
        <v>0.46</v>
      </c>
      <c r="M1296" t="s">
        <v>69</v>
      </c>
      <c r="N1296" t="s">
        <v>68</v>
      </c>
      <c r="O1296" t="s">
        <v>68</v>
      </c>
      <c r="P1296">
        <v>0</v>
      </c>
      <c r="R1296">
        <v>0</v>
      </c>
      <c r="T1296">
        <v>0</v>
      </c>
      <c r="U1296">
        <v>0</v>
      </c>
      <c r="X1296">
        <v>10.7</v>
      </c>
      <c r="BG1296">
        <v>430</v>
      </c>
    </row>
    <row r="1297" spans="1:59" x14ac:dyDescent="0.25">
      <c r="A1297" t="s">
        <v>120</v>
      </c>
      <c r="B1297">
        <v>7.88</v>
      </c>
      <c r="C1297" t="s">
        <v>64</v>
      </c>
      <c r="E1297" t="s">
        <v>70</v>
      </c>
      <c r="F1297" t="s">
        <v>65</v>
      </c>
      <c r="G1297">
        <v>12</v>
      </c>
      <c r="I1297">
        <v>0.34</v>
      </c>
      <c r="M1297" t="s">
        <v>67</v>
      </c>
      <c r="N1297">
        <v>20</v>
      </c>
      <c r="O1297" t="s">
        <v>68</v>
      </c>
      <c r="P1297">
        <v>0</v>
      </c>
      <c r="R1297">
        <v>0</v>
      </c>
      <c r="T1297">
        <v>0</v>
      </c>
      <c r="U1297">
        <v>8</v>
      </c>
      <c r="X1297">
        <v>12.7</v>
      </c>
      <c r="AE1297" t="s">
        <v>69</v>
      </c>
      <c r="AF1297">
        <v>0</v>
      </c>
      <c r="AG1297">
        <v>0</v>
      </c>
      <c r="AH1297">
        <v>0</v>
      </c>
      <c r="AI1297">
        <v>0</v>
      </c>
      <c r="AJ1297">
        <v>0</v>
      </c>
      <c r="AK1297">
        <v>0</v>
      </c>
      <c r="AL1297">
        <v>0</v>
      </c>
      <c r="AM1297">
        <v>0</v>
      </c>
      <c r="AN1297">
        <v>0</v>
      </c>
      <c r="AO1297">
        <v>0</v>
      </c>
      <c r="BG1297">
        <v>383</v>
      </c>
    </row>
    <row r="1298" spans="1:59" x14ac:dyDescent="0.25">
      <c r="A1298" t="s">
        <v>120</v>
      </c>
      <c r="B1298">
        <v>7.94</v>
      </c>
      <c r="C1298" t="s">
        <v>64</v>
      </c>
      <c r="D1298">
        <v>1</v>
      </c>
      <c r="E1298">
        <v>0.03</v>
      </c>
      <c r="F1298" t="s">
        <v>65</v>
      </c>
      <c r="G1298">
        <v>12</v>
      </c>
      <c r="H1298">
        <v>109</v>
      </c>
      <c r="I1298">
        <v>0.36</v>
      </c>
      <c r="M1298">
        <v>0.31</v>
      </c>
      <c r="N1298" t="s">
        <v>68</v>
      </c>
      <c r="O1298">
        <v>15</v>
      </c>
      <c r="P1298">
        <v>3</v>
      </c>
      <c r="R1298">
        <v>8</v>
      </c>
      <c r="T1298">
        <v>0</v>
      </c>
      <c r="U1298">
        <v>40</v>
      </c>
      <c r="X1298">
        <v>18.5</v>
      </c>
      <c r="Y1298">
        <v>1.5</v>
      </c>
      <c r="Z1298">
        <v>5</v>
      </c>
      <c r="AB1298" t="s">
        <v>68</v>
      </c>
      <c r="AC1298">
        <v>0.1</v>
      </c>
      <c r="BC1298" t="s">
        <v>72</v>
      </c>
      <c r="BE1298" t="s">
        <v>71</v>
      </c>
      <c r="BG1298">
        <v>387</v>
      </c>
    </row>
    <row r="1299" spans="1:59" x14ac:dyDescent="0.25">
      <c r="A1299" t="s">
        <v>120</v>
      </c>
      <c r="B1299">
        <v>7.9</v>
      </c>
      <c r="C1299" t="s">
        <v>64</v>
      </c>
      <c r="E1299" t="s">
        <v>70</v>
      </c>
      <c r="F1299">
        <v>57</v>
      </c>
      <c r="G1299">
        <v>19</v>
      </c>
      <c r="I1299">
        <v>0.3</v>
      </c>
      <c r="M1299">
        <v>0.22</v>
      </c>
      <c r="N1299">
        <v>15</v>
      </c>
      <c r="O1299">
        <v>15</v>
      </c>
      <c r="P1299">
        <v>3</v>
      </c>
      <c r="R1299">
        <v>0</v>
      </c>
      <c r="T1299">
        <v>0</v>
      </c>
      <c r="U1299">
        <v>25</v>
      </c>
      <c r="X1299">
        <v>17.899999999999999</v>
      </c>
      <c r="BG1299">
        <v>386</v>
      </c>
    </row>
    <row r="1300" spans="1:59" x14ac:dyDescent="0.25">
      <c r="A1300" t="s">
        <v>120</v>
      </c>
      <c r="B1300">
        <v>8</v>
      </c>
      <c r="C1300" t="s">
        <v>64</v>
      </c>
      <c r="E1300">
        <v>0.02</v>
      </c>
      <c r="F1300" t="s">
        <v>65</v>
      </c>
      <c r="G1300">
        <v>12</v>
      </c>
      <c r="I1300">
        <v>0.36</v>
      </c>
      <c r="M1300" t="s">
        <v>69</v>
      </c>
      <c r="N1300" t="s">
        <v>68</v>
      </c>
      <c r="O1300" t="s">
        <v>68</v>
      </c>
      <c r="P1300">
        <v>0</v>
      </c>
      <c r="R1300">
        <v>0</v>
      </c>
      <c r="T1300">
        <v>0</v>
      </c>
      <c r="U1300">
        <v>0</v>
      </c>
      <c r="X1300">
        <v>12.7</v>
      </c>
      <c r="BG1300">
        <v>396</v>
      </c>
    </row>
  </sheetData>
  <sortState xmlns:xlrd2="http://schemas.microsoft.com/office/spreadsheetml/2017/richdata2" ref="A2:BO1300">
    <sortCondition ref="A2:A13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B997C-3B8F-441F-9B5F-BA9239BFC70C}">
  <dimension ref="A1:BI5"/>
  <sheetViews>
    <sheetView tabSelected="1" workbookViewId="0">
      <selection activeCell="H18" sqref="H18"/>
    </sheetView>
  </sheetViews>
  <sheetFormatPr defaultRowHeight="15" x14ac:dyDescent="0.25"/>
  <cols>
    <col min="1" max="1" width="19" style="5" bestFit="1" customWidth="1"/>
    <col min="2" max="2" width="30.28515625" style="5" bestFit="1" customWidth="1"/>
    <col min="3" max="3" width="4" style="5" bestFit="1" customWidth="1"/>
    <col min="4" max="4" width="5.85546875" style="5" bestFit="1" customWidth="1"/>
    <col min="5" max="5" width="6.42578125" style="5" bestFit="1" customWidth="1"/>
    <col min="6" max="6" width="11.28515625" style="5" bestFit="1" customWidth="1"/>
    <col min="7" max="7" width="4.28515625" style="5" bestFit="1" customWidth="1"/>
    <col min="8" max="8" width="8.5703125" style="5" bestFit="1" customWidth="1"/>
    <col min="9" max="9" width="18.140625" style="5" bestFit="1" customWidth="1"/>
    <col min="10" max="10" width="40.7109375" style="5" bestFit="1" customWidth="1"/>
    <col min="11" max="11" width="6.28515625" style="5" bestFit="1" customWidth="1"/>
    <col min="12" max="12" width="7.7109375" style="5" bestFit="1" customWidth="1"/>
    <col min="13" max="13" width="6.85546875" style="5" bestFit="1" customWidth="1"/>
    <col min="14" max="14" width="11.5703125" style="5" bestFit="1" customWidth="1"/>
    <col min="15" max="16" width="18.85546875" style="5" bestFit="1" customWidth="1"/>
    <col min="17" max="17" width="22.140625" style="5" bestFit="1" customWidth="1"/>
    <col min="18" max="18" width="8.28515625" style="5" bestFit="1" customWidth="1"/>
    <col min="19" max="19" width="30.7109375" style="5" bestFit="1" customWidth="1"/>
    <col min="20" max="20" width="7.7109375" style="5" bestFit="1" customWidth="1"/>
    <col min="21" max="21" width="20.7109375" style="5" bestFit="1" customWidth="1"/>
    <col min="22" max="22" width="14.5703125" style="5" bestFit="1" customWidth="1"/>
    <col min="23" max="23" width="4" style="5" bestFit="1" customWidth="1"/>
    <col min="24" max="24" width="10.7109375" style="5" bestFit="1" customWidth="1"/>
    <col min="25" max="25" width="6.5703125" style="5" bestFit="1" customWidth="1"/>
    <col min="26" max="26" width="6.28515625" style="5" bestFit="1" customWidth="1"/>
    <col min="27" max="27" width="9.5703125" style="5" bestFit="1" customWidth="1"/>
    <col min="28" max="28" width="5.7109375" style="5" bestFit="1" customWidth="1"/>
    <col min="29" max="29" width="4" style="5" bestFit="1" customWidth="1"/>
    <col min="30" max="30" width="7" style="5" bestFit="1" customWidth="1"/>
    <col min="31" max="31" width="18.5703125" style="5" bestFit="1" customWidth="1"/>
    <col min="32" max="32" width="33.28515625" style="5" bestFit="1" customWidth="1"/>
    <col min="33" max="33" width="22.140625" style="5" bestFit="1" customWidth="1"/>
    <col min="34" max="34" width="37.5703125" style="5" bestFit="1" customWidth="1"/>
    <col min="35" max="35" width="32" style="5" bestFit="1" customWidth="1"/>
    <col min="36" max="36" width="14.85546875" style="5" bestFit="1" customWidth="1"/>
    <col min="37" max="37" width="21.140625" style="5" bestFit="1" customWidth="1"/>
    <col min="38" max="38" width="22" style="5" bestFit="1" customWidth="1"/>
    <col min="39" max="39" width="17.85546875" style="5" bestFit="1" customWidth="1"/>
    <col min="40" max="40" width="18.28515625" style="5" bestFit="1" customWidth="1"/>
    <col min="41" max="41" width="35.42578125" style="5" bestFit="1" customWidth="1"/>
    <col min="42" max="42" width="16.140625" style="5" bestFit="1" customWidth="1"/>
    <col min="43" max="43" width="12.7109375" style="5" bestFit="1" customWidth="1"/>
    <col min="44" max="44" width="6.85546875" style="5" bestFit="1" customWidth="1"/>
    <col min="45" max="45" width="8.85546875" style="5" bestFit="1" customWidth="1"/>
    <col min="46" max="46" width="14.140625" style="5" bestFit="1" customWidth="1"/>
    <col min="47" max="48" width="19.85546875" style="5" bestFit="1" customWidth="1"/>
    <col min="49" max="49" width="5" style="5" bestFit="1" customWidth="1"/>
    <col min="50" max="50" width="11.5703125" style="5" bestFit="1" customWidth="1"/>
    <col min="51" max="51" width="14.140625" style="5" bestFit="1" customWidth="1"/>
    <col min="52" max="52" width="7.140625" style="5" bestFit="1" customWidth="1"/>
    <col min="53" max="53" width="8.140625" style="5" bestFit="1" customWidth="1"/>
    <col min="54" max="54" width="13.85546875" style="5" bestFit="1" customWidth="1"/>
    <col min="55" max="55" width="8.42578125" style="5" bestFit="1" customWidth="1"/>
    <col min="56" max="56" width="6.28515625" style="5" bestFit="1" customWidth="1"/>
    <col min="57" max="57" width="15.5703125" style="5" bestFit="1" customWidth="1"/>
    <col min="58" max="58" width="32.42578125" style="5" bestFit="1" customWidth="1"/>
    <col min="59" max="59" width="8.28515625" style="5" bestFit="1" customWidth="1"/>
    <col min="60" max="60" width="11.140625" style="5" bestFit="1" customWidth="1"/>
    <col min="61" max="61" width="5.28515625" style="5" bestFit="1" customWidth="1"/>
    <col min="62" max="16384" width="9.140625" style="5"/>
  </cols>
  <sheetData>
    <row r="1" spans="1:61" x14ac:dyDescent="0.25">
      <c r="A1" s="10" t="s">
        <v>0</v>
      </c>
      <c r="B1" s="6"/>
      <c r="C1" s="7" t="s">
        <v>242</v>
      </c>
      <c r="D1" s="7" t="s">
        <v>243</v>
      </c>
      <c r="E1" s="7" t="s">
        <v>244</v>
      </c>
      <c r="F1" s="7" t="s">
        <v>245</v>
      </c>
      <c r="G1" s="7" t="s">
        <v>246</v>
      </c>
      <c r="H1" s="7" t="s">
        <v>247</v>
      </c>
      <c r="I1" s="7" t="s">
        <v>248</v>
      </c>
      <c r="J1" s="7" t="s">
        <v>249</v>
      </c>
      <c r="K1" s="7" t="s">
        <v>250</v>
      </c>
      <c r="L1" s="7" t="s">
        <v>251</v>
      </c>
      <c r="M1" s="7" t="s">
        <v>252</v>
      </c>
      <c r="N1" s="7" t="s">
        <v>253</v>
      </c>
      <c r="O1" s="7" t="s">
        <v>254</v>
      </c>
      <c r="P1" s="7" t="s">
        <v>255</v>
      </c>
      <c r="Q1" s="7" t="s">
        <v>256</v>
      </c>
      <c r="R1" s="7" t="s">
        <v>257</v>
      </c>
      <c r="S1" s="7" t="s">
        <v>258</v>
      </c>
      <c r="T1" s="7" t="s">
        <v>259</v>
      </c>
      <c r="U1" s="7" t="s">
        <v>260</v>
      </c>
      <c r="V1" s="7" t="s">
        <v>261</v>
      </c>
      <c r="W1" s="7" t="s">
        <v>262</v>
      </c>
      <c r="X1" s="7" t="s">
        <v>263</v>
      </c>
      <c r="Y1" s="7" t="s">
        <v>264</v>
      </c>
      <c r="Z1" s="7" t="s">
        <v>265</v>
      </c>
      <c r="AA1" s="7" t="s">
        <v>266</v>
      </c>
      <c r="AB1" s="7" t="s">
        <v>267</v>
      </c>
      <c r="AC1" s="7" t="s">
        <v>268</v>
      </c>
      <c r="AD1" s="7" t="s">
        <v>269</v>
      </c>
      <c r="AE1" s="7" t="s">
        <v>270</v>
      </c>
      <c r="AF1" s="7" t="s">
        <v>271</v>
      </c>
      <c r="AG1" s="7" t="s">
        <v>272</v>
      </c>
      <c r="AH1" s="7" t="s">
        <v>273</v>
      </c>
      <c r="AI1" s="7" t="s">
        <v>274</v>
      </c>
      <c r="AJ1" s="7" t="s">
        <v>275</v>
      </c>
      <c r="AK1" s="7" t="s">
        <v>276</v>
      </c>
      <c r="AL1" s="7" t="s">
        <v>277</v>
      </c>
      <c r="AM1" s="7" t="s">
        <v>278</v>
      </c>
      <c r="AN1" s="7" t="s">
        <v>279</v>
      </c>
      <c r="AO1" s="7" t="s">
        <v>280</v>
      </c>
      <c r="AP1" s="7" t="s">
        <v>281</v>
      </c>
      <c r="AQ1" s="7" t="s">
        <v>282</v>
      </c>
      <c r="AR1" s="7" t="s">
        <v>283</v>
      </c>
      <c r="AS1" s="7" t="s">
        <v>284</v>
      </c>
      <c r="AT1" s="7" t="s">
        <v>285</v>
      </c>
      <c r="AU1" s="7" t="s">
        <v>286</v>
      </c>
      <c r="AV1" s="7" t="s">
        <v>287</v>
      </c>
      <c r="AW1" s="7" t="s">
        <v>288</v>
      </c>
      <c r="AX1" s="7" t="s">
        <v>289</v>
      </c>
      <c r="AY1" s="7" t="s">
        <v>290</v>
      </c>
      <c r="AZ1" s="7" t="s">
        <v>291</v>
      </c>
      <c r="BA1" s="7" t="s">
        <v>292</v>
      </c>
      <c r="BB1" s="7" t="s">
        <v>293</v>
      </c>
      <c r="BC1" s="7" t="s">
        <v>294</v>
      </c>
      <c r="BD1" s="7" t="s">
        <v>295</v>
      </c>
      <c r="BE1" s="7" t="s">
        <v>296</v>
      </c>
      <c r="BF1" s="7" t="s">
        <v>297</v>
      </c>
      <c r="BG1" s="7" t="s">
        <v>298</v>
      </c>
      <c r="BH1" s="7" t="s">
        <v>299</v>
      </c>
      <c r="BI1" s="7" t="s">
        <v>241</v>
      </c>
    </row>
    <row r="2" spans="1:61" x14ac:dyDescent="0.25">
      <c r="A2" s="11" t="s">
        <v>129</v>
      </c>
      <c r="B2" s="8" t="s">
        <v>240</v>
      </c>
      <c r="C2" s="8">
        <f>IF(DCOUNTA(vizsgered_20250324_1101!$A$1:$BJ$1300,C$1,$A1:$A2)&lt;1,1,DCOUNTA(vizsgered_20250324_1101!$A$1:$BJ$1300,C$1,$A1:$A2))</f>
        <v>17</v>
      </c>
      <c r="D2" s="8">
        <f>IF(DCOUNTA(vizsgered_20250324_1101!$A$1:$BJ$1300,D$1,$A1:$A2)&lt;1,1,DCOUNTA(vizsgered_20250324_1101!$A$1:$BJ$1300,D$1,$A1:$A2))</f>
        <v>17</v>
      </c>
      <c r="E2" s="8">
        <f>IF(DCOUNTA(vizsgered_20250324_1101!$A$1:$BJ$1300,E$1,$A1:$A2)&lt;1,1,DCOUNTA(vizsgered_20250324_1101!$A$1:$BJ$1300,E$1,$A1:$A2))</f>
        <v>11</v>
      </c>
      <c r="F2" s="8">
        <f>IF(DCOUNTA(vizsgered_20250324_1101!$A$1:$BJ$1300,F$1,$A1:$A2)&lt;1,1,DCOUNTA(vizsgered_20250324_1101!$A$1:$BJ$1300,F$1,$A1:$A2))</f>
        <v>17</v>
      </c>
      <c r="G2" s="8">
        <f>IF(DCOUNTA(vizsgered_20250324_1101!$A$1:$BJ$1300,G$1,$A1:$A2)&lt;1,1,DCOUNTA(vizsgered_20250324_1101!$A$1:$BJ$1300,G$1,$A1:$A2))</f>
        <v>17</v>
      </c>
      <c r="H2" s="8">
        <f>IF(DCOUNTA(vizsgered_20250324_1101!$A$1:$BJ$1300,H$1,$A1:$A2)&lt;1,1,DCOUNTA(vizsgered_20250324_1101!$A$1:$BJ$1300,H$1,$A1:$A2))</f>
        <v>17</v>
      </c>
      <c r="I2" s="8">
        <f>IF(DCOUNTA(vizsgered_20250324_1101!$A$1:$BJ$1300,I$1,$A1:$A2)&lt;1,1,DCOUNTA(vizsgered_20250324_1101!$A$1:$BJ$1300,I$1,$A1:$A2))</f>
        <v>1</v>
      </c>
      <c r="J2" s="8">
        <f>IF(DCOUNTA(vizsgered_20250324_1101!$A$1:$BJ$1300,J$1,$A1:$A2)&lt;1,1,DCOUNTA(vizsgered_20250324_1101!$A$1:$BJ$1300,J$1,$A1:$A2))</f>
        <v>17</v>
      </c>
      <c r="K2" s="8">
        <f>IF(DCOUNTA(vizsgered_20250324_1101!$A$1:$BJ$1300,K$1,$A1:$A2)&lt;1,1,DCOUNTA(vizsgered_20250324_1101!$A$1:$BJ$1300,K$1,$A1:$A2))</f>
        <v>12</v>
      </c>
      <c r="L2" s="8">
        <f>IF(DCOUNTA(vizsgered_20250324_1101!$A$1:$BJ$1300,L$1,$A1:$A2)&lt;1,1,DCOUNTA(vizsgered_20250324_1101!$A$1:$BJ$1300,L$1,$A1:$A2))</f>
        <v>1</v>
      </c>
      <c r="M2" s="8">
        <f>IF(DCOUNTA(vizsgered_20250324_1101!$A$1:$BJ$1300,M$1,$A1:$A2)&lt;1,1,DCOUNTA(vizsgered_20250324_1101!$A$1:$BJ$1300,M$1,$A1:$A2))</f>
        <v>1</v>
      </c>
      <c r="N2" s="8">
        <f>IF(DCOUNTA(vizsgered_20250324_1101!$A$1:$BJ$1300,N$1,$A1:$A2)&lt;1,1,DCOUNTA(vizsgered_20250324_1101!$A$1:$BJ$1300,N$1,$A1:$A2))</f>
        <v>6</v>
      </c>
      <c r="O2" s="8">
        <f>IF(DCOUNTA(vizsgered_20250324_1101!$A$1:$BJ$1300,O$1,$A1:$A2)&lt;1,1,DCOUNTA(vizsgered_20250324_1101!$A$1:$BJ$1300,O$1,$A1:$A2))</f>
        <v>26</v>
      </c>
      <c r="P2" s="8">
        <f>IF(DCOUNTA(vizsgered_20250324_1101!$A$1:$BJ$1300,P$1,$A1:$A2)&lt;1,1,DCOUNTA(vizsgered_20250324_1101!$A$1:$BJ$1300,P$1,$A1:$A2))</f>
        <v>3</v>
      </c>
      <c r="Q2" s="8">
        <f>IF(DCOUNTA(vizsgered_20250324_1101!$A$1:$BJ$1300,Q$1,$A1:$A2)&lt;1,1,DCOUNTA(vizsgered_20250324_1101!$A$1:$BJ$1300,Q$1,$A1:$A2))</f>
        <v>3</v>
      </c>
      <c r="R2" s="8">
        <f>IF(DCOUNTA(vizsgered_20250324_1101!$A$1:$BJ$1300,R$1,$A1:$A2)&lt;1,1,DCOUNTA(vizsgered_20250324_1101!$A$1:$BJ$1300,R$1,$A1:$A2))</f>
        <v>1</v>
      </c>
      <c r="S2" s="8">
        <f>IF(DCOUNTA(vizsgered_20250324_1101!$A$1:$BJ$1300,S$1,$A1:$A2)&lt;1,1,DCOUNTA(vizsgered_20250324_1101!$A$1:$BJ$1300,S$1,$A1:$A2))</f>
        <v>3</v>
      </c>
      <c r="T2" s="8">
        <f>IF(DCOUNTA(vizsgered_20250324_1101!$A$1:$BJ$1300,T$1,$A1:$A2)&lt;1,1,DCOUNTA(vizsgered_20250324_1101!$A$1:$BJ$1300,T$1,$A1:$A2))</f>
        <v>1</v>
      </c>
      <c r="U2" s="8">
        <f>IF(DCOUNTA(vizsgered_20250324_1101!$A$1:$BJ$1300,U$1,$A1:$A2)&lt;1,1,DCOUNTA(vizsgered_20250324_1101!$A$1:$BJ$1300,U$1,$A1:$A2))</f>
        <v>26</v>
      </c>
      <c r="V2" s="8">
        <f>IF(DCOUNTA(vizsgered_20250324_1101!$A$1:$BJ$1300,V$1,$A1:$A2)&lt;1,1,DCOUNTA(vizsgered_20250324_1101!$A$1:$BJ$1300,V$1,$A1:$A2))</f>
        <v>26</v>
      </c>
      <c r="W2" s="8">
        <f>IF(DCOUNTA(vizsgered_20250324_1101!$A$1:$BJ$1300,W$1,$A1:$A2)&lt;1,1,DCOUNTA(vizsgered_20250324_1101!$A$1:$BJ$1300,W$1,$A1:$A2))</f>
        <v>1</v>
      </c>
      <c r="X2" s="8">
        <f>IF(DCOUNTA(vizsgered_20250324_1101!$A$1:$BJ$1300,X$1,$A1:$A2)&lt;1,1,DCOUNTA(vizsgered_20250324_1101!$A$1:$BJ$1300,X$1,$A1:$A2))</f>
        <v>1</v>
      </c>
      <c r="Y2" s="8">
        <f>IF(DCOUNTA(vizsgered_20250324_1101!$A$1:$BJ$1300,Y$1,$A1:$A2)&lt;1,1,DCOUNTA(vizsgered_20250324_1101!$A$1:$BJ$1300,Y$1,$A1:$A2))</f>
        <v>20</v>
      </c>
      <c r="Z2" s="8">
        <f>IF(DCOUNTA(vizsgered_20250324_1101!$A$1:$BJ$1300,Z$1,$A1:$A2)&lt;1,1,DCOUNTA(vizsgered_20250324_1101!$A$1:$BJ$1300,Z$1,$A1:$A2))</f>
        <v>1</v>
      </c>
      <c r="AA2" s="8">
        <f>IF(DCOUNTA(vizsgered_20250324_1101!$A$1:$BJ$1300,AA$1,$A1:$A2)&lt;1,1,DCOUNTA(vizsgered_20250324_1101!$A$1:$BJ$1300,AA$1,$A1:$A2))</f>
        <v>1</v>
      </c>
      <c r="AB2" s="8">
        <f>IF(DCOUNTA(vizsgered_20250324_1101!$A$1:$BJ$1300,AB$1,$A1:$A2)&lt;1,1,DCOUNTA(vizsgered_20250324_1101!$A$1:$BJ$1300,AB$1,$A1:$A2))</f>
        <v>1</v>
      </c>
      <c r="AC2" s="8">
        <f>IF(DCOUNTA(vizsgered_20250324_1101!$A$1:$BJ$1300,AC$1,$A1:$A2)&lt;1,1,DCOUNTA(vizsgered_20250324_1101!$A$1:$BJ$1300,AC$1,$A1:$A2))</f>
        <v>1</v>
      </c>
      <c r="AD2" s="8">
        <f>IF(DCOUNTA(vizsgered_20250324_1101!$A$1:$BJ$1300,AD$1,$A1:$A2)&lt;1,1,DCOUNTA(vizsgered_20250324_1101!$A$1:$BJ$1300,AD$1,$A1:$A2))</f>
        <v>1</v>
      </c>
      <c r="AE2" s="8">
        <f>IF(DCOUNTA(vizsgered_20250324_1101!$A$1:$BJ$1300,AE$1,$A1:$A2)&lt;1,1,DCOUNTA(vizsgered_20250324_1101!$A$1:$BJ$1300,AE$1,$A1:$A2))</f>
        <v>1</v>
      </c>
      <c r="AF2" s="8">
        <f>IF(DCOUNTA(vizsgered_20250324_1101!$A$1:$BJ$1300,AF$1,$A1:$A2)&lt;1,1,DCOUNTA(vizsgered_20250324_1101!$A$1:$BJ$1300,AF$1,$A1:$A2))</f>
        <v>1</v>
      </c>
      <c r="AG2" s="8">
        <f>IF(DCOUNTA(vizsgered_20250324_1101!$A$1:$BJ$1300,AG$1,$A1:$A2)&lt;1,1,DCOUNTA(vizsgered_20250324_1101!$A$1:$BJ$1300,AG$1,$A1:$A2))</f>
        <v>1</v>
      </c>
      <c r="AH2" s="8">
        <f>IF(DCOUNTA(vizsgered_20250324_1101!$A$1:$BJ$1300,AH$1,$A1:$A2)&lt;1,1,DCOUNTA(vizsgered_20250324_1101!$A$1:$BJ$1300,AH$1,$A1:$A2))</f>
        <v>1</v>
      </c>
      <c r="AI2" s="8">
        <f>IF(DCOUNTA(vizsgered_20250324_1101!$A$1:$BJ$1300,AI$1,$A1:$A2)&lt;1,1,DCOUNTA(vizsgered_20250324_1101!$A$1:$BJ$1300,AI$1,$A1:$A2))</f>
        <v>1</v>
      </c>
      <c r="AJ2" s="8">
        <f>IF(DCOUNTA(vizsgered_20250324_1101!$A$1:$BJ$1300,AJ$1,$A1:$A2)&lt;1,1,DCOUNTA(vizsgered_20250324_1101!$A$1:$BJ$1300,AJ$1,$A1:$A2))</f>
        <v>1</v>
      </c>
      <c r="AK2" s="8">
        <f>IF(DCOUNTA(vizsgered_20250324_1101!$A$1:$BJ$1300,AK$1,$A1:$A2)&lt;1,1,DCOUNTA(vizsgered_20250324_1101!$A$1:$BJ$1300,AK$1,$A1:$A2))</f>
        <v>1</v>
      </c>
      <c r="AL2" s="8">
        <f>IF(DCOUNTA(vizsgered_20250324_1101!$A$1:$BJ$1300,AL$1,$A1:$A2)&lt;1,1,DCOUNTA(vizsgered_20250324_1101!$A$1:$BJ$1300,AL$1,$A1:$A2))</f>
        <v>1</v>
      </c>
      <c r="AM2" s="8">
        <f>IF(DCOUNTA(vizsgered_20250324_1101!$A$1:$BJ$1300,AM$1,$A1:$A2)&lt;1,1,DCOUNTA(vizsgered_20250324_1101!$A$1:$BJ$1300,AM$1,$A1:$A2))</f>
        <v>1</v>
      </c>
      <c r="AN2" s="8">
        <f>IF(DCOUNTA(vizsgered_20250324_1101!$A$1:$BJ$1300,AN$1,$A1:$A2)&lt;1,1,DCOUNTA(vizsgered_20250324_1101!$A$1:$BJ$1300,AN$1,$A1:$A2))</f>
        <v>1</v>
      </c>
      <c r="AO2" s="8">
        <f>IF(DCOUNTA(vizsgered_20250324_1101!$A$1:$BJ$1300,AO$1,$A1:$A2)&lt;1,1,DCOUNTA(vizsgered_20250324_1101!$A$1:$BJ$1300,AO$1,$A1:$A2))</f>
        <v>1</v>
      </c>
      <c r="AP2" s="8">
        <f>IF(DCOUNTA(vizsgered_20250324_1101!$A$1:$BJ$1300,AP$1,$A1:$A2)&lt;1,1,DCOUNTA(vizsgered_20250324_1101!$A$1:$BJ$1300,AP$1,$A1:$A2))</f>
        <v>1</v>
      </c>
      <c r="AQ2" s="8">
        <f>IF(DCOUNTA(vizsgered_20250324_1101!$A$1:$BJ$1300,AQ$1,$A1:$A2)&lt;1,1,DCOUNTA(vizsgered_20250324_1101!$A$1:$BJ$1300,AQ$1,$A1:$A2))</f>
        <v>1</v>
      </c>
      <c r="AR2" s="8">
        <f>IF(DCOUNTA(vizsgered_20250324_1101!$A$1:$BJ$1300,AR$1,$A1:$A2)&lt;1,1,DCOUNTA(vizsgered_20250324_1101!$A$1:$BJ$1300,AR$1,$A1:$A2))</f>
        <v>1</v>
      </c>
      <c r="AS2" s="8">
        <f>IF(DCOUNTA(vizsgered_20250324_1101!$A$1:$BJ$1300,AS$1,$A1:$A2)&lt;1,1,DCOUNTA(vizsgered_20250324_1101!$A$1:$BJ$1300,AS$1,$A1:$A2))</f>
        <v>1</v>
      </c>
      <c r="AT2" s="8">
        <f>IF(DCOUNTA(vizsgered_20250324_1101!$A$1:$BJ$1300,AT$1,$A1:$A2)&lt;1,1,DCOUNTA(vizsgered_20250324_1101!$A$1:$BJ$1300,AT$1,$A1:$A2))</f>
        <v>1</v>
      </c>
      <c r="AU2" s="8">
        <f>IF(DCOUNTA(vizsgered_20250324_1101!$A$1:$BJ$1300,AU$1,$A1:$A2)&lt;1,1,DCOUNTA(vizsgered_20250324_1101!$A$1:$BJ$1300,AU$1,$A1:$A2))</f>
        <v>1</v>
      </c>
      <c r="AV2" s="8">
        <f>IF(DCOUNTA(vizsgered_20250324_1101!$A$1:$BJ$1300,AV$1,$A1:$A2)&lt;1,1,DCOUNTA(vizsgered_20250324_1101!$A$1:$BJ$1300,AV$1,$A1:$A2))</f>
        <v>1</v>
      </c>
      <c r="AW2" s="8">
        <f>IF(DCOUNTA(vizsgered_20250324_1101!$A$1:$BJ$1300,AW$1,$A1:$A2)&lt;1,1,DCOUNTA(vizsgered_20250324_1101!$A$1:$BJ$1300,AW$1,$A1:$A2))</f>
        <v>1</v>
      </c>
      <c r="AX2" s="8">
        <f>IF(DCOUNTA(vizsgered_20250324_1101!$A$1:$BJ$1300,AX$1,$A1:$A2)&lt;1,1,DCOUNTA(vizsgered_20250324_1101!$A$1:$BJ$1300,AX$1,$A1:$A2))</f>
        <v>1</v>
      </c>
      <c r="AY2" s="8">
        <f>IF(DCOUNTA(vizsgered_20250324_1101!$A$1:$BJ$1300,AY$1,$A1:$A2)&lt;1,1,DCOUNTA(vizsgered_20250324_1101!$A$1:$BJ$1300,AY$1,$A1:$A2))</f>
        <v>1</v>
      </c>
      <c r="AZ2" s="8">
        <f>IF(DCOUNTA(vizsgered_20250324_1101!$A$1:$BJ$1300,AZ$1,$A1:$A2)&lt;1,1,DCOUNTA(vizsgered_20250324_1101!$A$1:$BJ$1300,AZ$1,$A1:$A2))</f>
        <v>1</v>
      </c>
      <c r="BA2" s="8">
        <f>IF(DCOUNTA(vizsgered_20250324_1101!$A$1:$BJ$1300,BA$1,$A1:$A2)&lt;1,1,DCOUNTA(vizsgered_20250324_1101!$A$1:$BJ$1300,BA$1,$A1:$A2))</f>
        <v>1</v>
      </c>
      <c r="BB2" s="8">
        <f>IF(DCOUNTA(vizsgered_20250324_1101!$A$1:$BJ$1300,BB$1,$A1:$A2)&lt;1,1,DCOUNTA(vizsgered_20250324_1101!$A$1:$BJ$1300,BB$1,$A1:$A2))</f>
        <v>1</v>
      </c>
      <c r="BC2" s="8">
        <f>IF(DCOUNTA(vizsgered_20250324_1101!$A$1:$BJ$1300,BC$1,$A1:$A2)&lt;1,1,DCOUNTA(vizsgered_20250324_1101!$A$1:$BJ$1300,BC$1,$A1:$A2))</f>
        <v>1</v>
      </c>
      <c r="BD2" s="8">
        <f>IF(DCOUNTA(vizsgered_20250324_1101!$A$1:$BJ$1300,BD$1,$A1:$A2)&lt;1,1,DCOUNTA(vizsgered_20250324_1101!$A$1:$BJ$1300,BD$1,$A1:$A2))</f>
        <v>1</v>
      </c>
      <c r="BE2" s="8">
        <f>IF(DCOUNTA(vizsgered_20250324_1101!$A$1:$BJ$1300,BE$1,$A1:$A2)&lt;1,1,DCOUNTA(vizsgered_20250324_1101!$A$1:$BJ$1300,BE$1,$A1:$A2))</f>
        <v>1</v>
      </c>
      <c r="BF2" s="8">
        <f>IF(DCOUNTA(vizsgered_20250324_1101!$A$1:$BJ$1300,BF$1,$A1:$A2)&lt;1,1,DCOUNTA(vizsgered_20250324_1101!$A$1:$BJ$1300,BF$1,$A1:$A2))</f>
        <v>1</v>
      </c>
      <c r="BG2" s="8">
        <f>IF(DCOUNTA(vizsgered_20250324_1101!$A$1:$BJ$1300,BG$1,$A1:$A2)&lt;1,1,DCOUNTA(vizsgered_20250324_1101!$A$1:$BJ$1300,BG$1,$A1:$A2))</f>
        <v>1</v>
      </c>
      <c r="BH2" s="8">
        <f>IF(DCOUNTA(vizsgered_20250324_1101!$A$1:$BJ$1300,BH$1,$A1:$A2)&lt;1,1,DCOUNTA(vizsgered_20250324_1101!$A$1:$BJ$1300,BH$1,$A1:$A2))</f>
        <v>20</v>
      </c>
      <c r="BI2" s="8">
        <f>IF(DCOUNTA(vizsgered_20250324_1101!$A$1:$BJ$1300,BH$1,$A1:$A2)&lt;1,1,DCOUNTA(vizsgered_20250324_1101!$A$1:$BJ$1300,BH$1,$A1:$A2))</f>
        <v>20</v>
      </c>
    </row>
    <row r="3" spans="1:61" hidden="1" x14ac:dyDescent="0.25">
      <c r="B3" s="9" t="s">
        <v>239</v>
      </c>
      <c r="C3" s="9">
        <f>VLOOKUP($A2,Munka2!$A1:$BK153,2)</f>
        <v>100</v>
      </c>
      <c r="D3" s="9">
        <f>VLOOKUP($A2,Munka2!$A1:$BK153,3)</f>
        <v>100</v>
      </c>
      <c r="E3" s="9">
        <f>VLOOKUP($A2,Munka2!$A1:$BK153,4)</f>
        <v>100</v>
      </c>
      <c r="F3" s="9">
        <f>VLOOKUP($A2,Munka2!$A1:$BK153,5)</f>
        <v>100</v>
      </c>
      <c r="G3" s="9">
        <f>VLOOKUP($A2,Munka2!$A1:$BK153,6)</f>
        <v>100</v>
      </c>
      <c r="H3" s="9">
        <f>VLOOKUP($A2,Munka2!$A1:$BK153,7)</f>
        <v>100</v>
      </c>
      <c r="I3" s="9">
        <f>VLOOKUP($A2,Munka2!$A1:$BK153,8)</f>
        <v>100</v>
      </c>
      <c r="J3" s="9">
        <f>VLOOKUP($A2,Munka2!$A1:$BK153,9)</f>
        <v>100</v>
      </c>
      <c r="K3" s="9">
        <f>VLOOKUP($A2,Munka2!$A1:$BK153,10)</f>
        <v>100</v>
      </c>
      <c r="L3" s="9">
        <f>VLOOKUP($A2,Munka2!$A1:$BK153,11)</f>
        <v>100</v>
      </c>
      <c r="M3" s="9">
        <f>VLOOKUP($A2,Munka2!$A1:$BK153,12)</f>
        <v>100</v>
      </c>
      <c r="N3" s="9">
        <f>VLOOKUP($A2,Munka2!$A1:$BK153,13)</f>
        <v>100</v>
      </c>
      <c r="O3" s="9">
        <f>VLOOKUP($A2,Munka2!$A1:$BK153,14)</f>
        <v>100</v>
      </c>
      <c r="P3" s="9">
        <f>VLOOKUP($A2,Munka2!$A1:$BK153,15)</f>
        <v>100</v>
      </c>
      <c r="Q3" s="9">
        <f>VLOOKUP($A2,Munka2!$A1:$BK153,16)</f>
        <v>100</v>
      </c>
      <c r="R3" s="9">
        <f>VLOOKUP($A2,Munka2!$A1:$BK153,4)</f>
        <v>100</v>
      </c>
      <c r="S3" s="9">
        <f>VLOOKUP($A2,Munka2!$A1:$BK153,4)</f>
        <v>100</v>
      </c>
      <c r="T3" s="9">
        <f>VLOOKUP($A2,Munka2!$A1:$BK153,4)</f>
        <v>100</v>
      </c>
      <c r="U3" s="9">
        <f>VLOOKUP($A2,Munka2!$A1:$BK153,4)</f>
        <v>100</v>
      </c>
      <c r="V3" s="9">
        <f>VLOOKUP($A2,Munka2!$A1:$BK153,21)</f>
        <v>100</v>
      </c>
      <c r="W3" s="9">
        <f>VLOOKUP($A2,Munka2!$A1:$BK153,4)</f>
        <v>100</v>
      </c>
      <c r="X3" s="9">
        <f>VLOOKUP($A2,Munka2!$A1:$BK153,4)</f>
        <v>100</v>
      </c>
      <c r="Y3" s="9">
        <f>VLOOKUP($A2,Munka2!$A1:$BK153,4)</f>
        <v>100</v>
      </c>
      <c r="Z3" s="9">
        <f>VLOOKUP($A2,Munka2!$A1:$BK153,4)</f>
        <v>100</v>
      </c>
      <c r="AA3" s="9">
        <f>VLOOKUP($A2,Munka2!$A1:$BK153,4)</f>
        <v>100</v>
      </c>
      <c r="AB3" s="9">
        <f>VLOOKUP($A2,Munka2!$A1:$BK153,4)</f>
        <v>100</v>
      </c>
      <c r="AC3" s="9">
        <f>VLOOKUP($A2,Munka2!$A1:$BK153,4)</f>
        <v>100</v>
      </c>
      <c r="AD3" s="9">
        <f>VLOOKUP($A2,Munka2!$A1:$BK153,4)</f>
        <v>100</v>
      </c>
      <c r="AE3" s="9">
        <f>VLOOKUP($A2,Munka2!$A1:$BK153,4)</f>
        <v>100</v>
      </c>
      <c r="AF3" s="9">
        <f>VLOOKUP($A2,Munka2!$A1:$BK153,4)</f>
        <v>100</v>
      </c>
      <c r="AG3" s="9">
        <f>VLOOKUP($A2,Munka2!$A1:$BK153,4)</f>
        <v>100</v>
      </c>
      <c r="AH3" s="9">
        <f>VLOOKUP($A2,Munka2!$A1:$BK153,4)</f>
        <v>100</v>
      </c>
      <c r="AI3" s="9">
        <f>VLOOKUP($A2,Munka2!$A1:$BK153,4)</f>
        <v>100</v>
      </c>
      <c r="AJ3" s="9">
        <f>VLOOKUP($A2,Munka2!$A1:$BK153,4)</f>
        <v>100</v>
      </c>
      <c r="AK3" s="9">
        <f>VLOOKUP($A2,Munka2!$A1:$BK153,4)</f>
        <v>100</v>
      </c>
      <c r="AL3" s="9">
        <f>VLOOKUP($A2,Munka2!$A1:$BK153,4)</f>
        <v>100</v>
      </c>
      <c r="AM3" s="9">
        <f>VLOOKUP($A2,Munka2!$A1:$BK153,4)</f>
        <v>100</v>
      </c>
      <c r="AN3" s="9">
        <f>VLOOKUP($A2,Munka2!$A1:$BK153,4)</f>
        <v>100</v>
      </c>
      <c r="AO3" s="9">
        <f>VLOOKUP($A2,Munka2!$A1:$BK153,4)</f>
        <v>100</v>
      </c>
      <c r="AP3" s="9">
        <f>VLOOKUP($A2,Munka2!$A1:$BK153,4)</f>
        <v>100</v>
      </c>
      <c r="AQ3" s="9">
        <f>VLOOKUP($A2,Munka2!$A1:$BK153,4)</f>
        <v>100</v>
      </c>
      <c r="AR3" s="9">
        <f>VLOOKUP($A2,Munka2!$A1:$BK153,4)</f>
        <v>100</v>
      </c>
      <c r="AS3" s="9">
        <f>VLOOKUP($A2,Munka2!$A1:$BK153,4)</f>
        <v>100</v>
      </c>
      <c r="AT3" s="9">
        <f>VLOOKUP($A2,Munka2!$A1:$BK153,4)</f>
        <v>100</v>
      </c>
      <c r="AU3" s="9">
        <f>VLOOKUP($A2,Munka2!$A1:$BK153,4)</f>
        <v>100</v>
      </c>
      <c r="AV3" s="9">
        <f>VLOOKUP($A2,Munka2!$A1:$BK153,4)</f>
        <v>100</v>
      </c>
      <c r="AW3" s="9">
        <f>VLOOKUP($A2,Munka2!$A1:$BK153,4)</f>
        <v>100</v>
      </c>
      <c r="AX3" s="9">
        <f>VLOOKUP($A2,Munka2!$A1:$BK153,4)</f>
        <v>100</v>
      </c>
      <c r="AY3" s="9">
        <f>VLOOKUP($A2,Munka2!$A1:$BK153,4)</f>
        <v>100</v>
      </c>
      <c r="AZ3" s="9">
        <f>VLOOKUP($A2,Munka2!$A1:$BK153,4)</f>
        <v>100</v>
      </c>
      <c r="BA3" s="9">
        <f>VLOOKUP($A2,Munka2!$A1:$BK153,4)</f>
        <v>100</v>
      </c>
      <c r="BB3" s="9">
        <f>VLOOKUP($A2,Munka2!$A1:$BK153,4)</f>
        <v>100</v>
      </c>
      <c r="BC3" s="9">
        <f>VLOOKUP($A2,Munka2!$A1:$BK153,4)</f>
        <v>100</v>
      </c>
      <c r="BD3" s="9">
        <f>VLOOKUP($A2,Munka2!$A1:$BK153,4)</f>
        <v>100</v>
      </c>
      <c r="BE3" s="9">
        <f>VLOOKUP($A2,Munka2!$A1:$BK153,4)</f>
        <v>100</v>
      </c>
      <c r="BF3" s="9">
        <f>VLOOKUP($A2,Munka2!$A1:$BK153,4)</f>
        <v>100</v>
      </c>
      <c r="BG3" s="9">
        <f>VLOOKUP($A2,Munka2!$A1:$BK153,4)</f>
        <v>100</v>
      </c>
      <c r="BH3" s="9">
        <f>VLOOKUP($A2,Munka2!$A1:$BK153,4)</f>
        <v>100</v>
      </c>
      <c r="BI3" s="9">
        <f>VLOOKUP($A2,Munka2!$A1:$BK153,4)</f>
        <v>100</v>
      </c>
    </row>
    <row r="4" spans="1:61" x14ac:dyDescent="0.25">
      <c r="B4" s="7" t="s">
        <v>240</v>
      </c>
      <c r="C4" s="9">
        <f>+C2*1</f>
        <v>17</v>
      </c>
      <c r="D4" s="9">
        <f t="shared" ref="D4:BI4" si="0">+D2*1</f>
        <v>17</v>
      </c>
      <c r="E4" s="9">
        <f t="shared" si="0"/>
        <v>11</v>
      </c>
      <c r="F4" s="9">
        <f t="shared" si="0"/>
        <v>17</v>
      </c>
      <c r="G4" s="9">
        <f t="shared" si="0"/>
        <v>17</v>
      </c>
      <c r="H4" s="9">
        <f t="shared" si="0"/>
        <v>17</v>
      </c>
      <c r="I4" s="9">
        <f t="shared" si="0"/>
        <v>1</v>
      </c>
      <c r="J4" s="9">
        <f t="shared" si="0"/>
        <v>17</v>
      </c>
      <c r="K4" s="9">
        <f t="shared" si="0"/>
        <v>12</v>
      </c>
      <c r="L4" s="9">
        <f t="shared" si="0"/>
        <v>1</v>
      </c>
      <c r="M4" s="9">
        <f t="shared" si="0"/>
        <v>1</v>
      </c>
      <c r="N4" s="9">
        <f t="shared" si="0"/>
        <v>6</v>
      </c>
      <c r="O4" s="9">
        <f t="shared" si="0"/>
        <v>26</v>
      </c>
      <c r="P4" s="9">
        <f t="shared" si="0"/>
        <v>3</v>
      </c>
      <c r="Q4" s="9">
        <f t="shared" si="0"/>
        <v>3</v>
      </c>
      <c r="R4" s="9">
        <f t="shared" si="0"/>
        <v>1</v>
      </c>
      <c r="S4" s="9">
        <f t="shared" si="0"/>
        <v>3</v>
      </c>
      <c r="T4" s="9">
        <f t="shared" si="0"/>
        <v>1</v>
      </c>
      <c r="U4" s="9">
        <f t="shared" si="0"/>
        <v>26</v>
      </c>
      <c r="V4" s="9">
        <f t="shared" si="0"/>
        <v>26</v>
      </c>
      <c r="W4" s="9">
        <f t="shared" si="0"/>
        <v>1</v>
      </c>
      <c r="X4" s="9">
        <f t="shared" si="0"/>
        <v>1</v>
      </c>
      <c r="Y4" s="9">
        <f t="shared" si="0"/>
        <v>20</v>
      </c>
      <c r="Z4" s="9">
        <f t="shared" si="0"/>
        <v>1</v>
      </c>
      <c r="AA4" s="9">
        <f t="shared" si="0"/>
        <v>1</v>
      </c>
      <c r="AB4" s="9">
        <f t="shared" si="0"/>
        <v>1</v>
      </c>
      <c r="AC4" s="9">
        <f t="shared" si="0"/>
        <v>1</v>
      </c>
      <c r="AD4" s="9">
        <f t="shared" si="0"/>
        <v>1</v>
      </c>
      <c r="AE4" s="9">
        <f t="shared" si="0"/>
        <v>1</v>
      </c>
      <c r="AF4" s="9">
        <f t="shared" si="0"/>
        <v>1</v>
      </c>
      <c r="AG4" s="9">
        <f t="shared" si="0"/>
        <v>1</v>
      </c>
      <c r="AH4" s="9">
        <f t="shared" si="0"/>
        <v>1</v>
      </c>
      <c r="AI4" s="9">
        <f t="shared" si="0"/>
        <v>1</v>
      </c>
      <c r="AJ4" s="9">
        <f t="shared" si="0"/>
        <v>1</v>
      </c>
      <c r="AK4" s="9">
        <f t="shared" si="0"/>
        <v>1</v>
      </c>
      <c r="AL4" s="9">
        <f t="shared" si="0"/>
        <v>1</v>
      </c>
      <c r="AM4" s="9">
        <f t="shared" si="0"/>
        <v>1</v>
      </c>
      <c r="AN4" s="9">
        <f t="shared" si="0"/>
        <v>1</v>
      </c>
      <c r="AO4" s="9">
        <f t="shared" si="0"/>
        <v>1</v>
      </c>
      <c r="AP4" s="9">
        <f t="shared" si="0"/>
        <v>1</v>
      </c>
      <c r="AQ4" s="9">
        <f t="shared" si="0"/>
        <v>1</v>
      </c>
      <c r="AR4" s="9">
        <f t="shared" si="0"/>
        <v>1</v>
      </c>
      <c r="AS4" s="9">
        <f t="shared" si="0"/>
        <v>1</v>
      </c>
      <c r="AT4" s="9">
        <f t="shared" si="0"/>
        <v>1</v>
      </c>
      <c r="AU4" s="9">
        <f t="shared" si="0"/>
        <v>1</v>
      </c>
      <c r="AV4" s="9">
        <f t="shared" si="0"/>
        <v>1</v>
      </c>
      <c r="AW4" s="9">
        <f t="shared" si="0"/>
        <v>1</v>
      </c>
      <c r="AX4" s="9">
        <f t="shared" si="0"/>
        <v>1</v>
      </c>
      <c r="AY4" s="9">
        <f t="shared" si="0"/>
        <v>1</v>
      </c>
      <c r="AZ4" s="9">
        <f t="shared" si="0"/>
        <v>1</v>
      </c>
      <c r="BA4" s="9">
        <f t="shared" si="0"/>
        <v>1</v>
      </c>
      <c r="BB4" s="9">
        <f t="shared" si="0"/>
        <v>1</v>
      </c>
      <c r="BC4" s="9">
        <f t="shared" si="0"/>
        <v>1</v>
      </c>
      <c r="BD4" s="9">
        <f t="shared" si="0"/>
        <v>1</v>
      </c>
      <c r="BE4" s="9">
        <f t="shared" si="0"/>
        <v>1</v>
      </c>
      <c r="BF4" s="9">
        <f t="shared" si="0"/>
        <v>1</v>
      </c>
      <c r="BG4" s="9">
        <f t="shared" si="0"/>
        <v>1</v>
      </c>
      <c r="BH4" s="9">
        <f t="shared" si="0"/>
        <v>20</v>
      </c>
      <c r="BI4" s="9">
        <f t="shared" si="0"/>
        <v>20</v>
      </c>
    </row>
    <row r="5" spans="1:61" x14ac:dyDescent="0.25">
      <c r="B5" s="7" t="s">
        <v>239</v>
      </c>
      <c r="C5" s="9">
        <f>+C3*1</f>
        <v>100</v>
      </c>
      <c r="D5" s="9">
        <f t="shared" ref="D5:BI5" si="1">+D3*1</f>
        <v>100</v>
      </c>
      <c r="E5" s="9">
        <f t="shared" si="1"/>
        <v>100</v>
      </c>
      <c r="F5" s="9">
        <f t="shared" si="1"/>
        <v>100</v>
      </c>
      <c r="G5" s="9">
        <f t="shared" si="1"/>
        <v>100</v>
      </c>
      <c r="H5" s="9">
        <f t="shared" si="1"/>
        <v>100</v>
      </c>
      <c r="I5" s="9">
        <f t="shared" si="1"/>
        <v>100</v>
      </c>
      <c r="J5" s="9">
        <f t="shared" si="1"/>
        <v>100</v>
      </c>
      <c r="K5" s="9">
        <f t="shared" si="1"/>
        <v>100</v>
      </c>
      <c r="L5" s="9">
        <f t="shared" si="1"/>
        <v>100</v>
      </c>
      <c r="M5" s="9">
        <f t="shared" si="1"/>
        <v>100</v>
      </c>
      <c r="N5" s="9">
        <f t="shared" si="1"/>
        <v>100</v>
      </c>
      <c r="O5" s="9">
        <f t="shared" si="1"/>
        <v>100</v>
      </c>
      <c r="P5" s="9">
        <f t="shared" si="1"/>
        <v>100</v>
      </c>
      <c r="Q5" s="9">
        <f t="shared" si="1"/>
        <v>100</v>
      </c>
      <c r="R5" s="9">
        <f t="shared" si="1"/>
        <v>100</v>
      </c>
      <c r="S5" s="9">
        <f t="shared" si="1"/>
        <v>100</v>
      </c>
      <c r="T5" s="9">
        <f t="shared" si="1"/>
        <v>100</v>
      </c>
      <c r="U5" s="9">
        <f t="shared" si="1"/>
        <v>100</v>
      </c>
      <c r="V5" s="9">
        <f t="shared" si="1"/>
        <v>100</v>
      </c>
      <c r="W5" s="9">
        <f t="shared" si="1"/>
        <v>100</v>
      </c>
      <c r="X5" s="9">
        <f t="shared" si="1"/>
        <v>100</v>
      </c>
      <c r="Y5" s="9">
        <f t="shared" si="1"/>
        <v>100</v>
      </c>
      <c r="Z5" s="9">
        <f t="shared" si="1"/>
        <v>100</v>
      </c>
      <c r="AA5" s="9">
        <f t="shared" si="1"/>
        <v>100</v>
      </c>
      <c r="AB5" s="9">
        <f t="shared" si="1"/>
        <v>100</v>
      </c>
      <c r="AC5" s="9">
        <f t="shared" si="1"/>
        <v>100</v>
      </c>
      <c r="AD5" s="9">
        <f t="shared" si="1"/>
        <v>100</v>
      </c>
      <c r="AE5" s="9">
        <f t="shared" si="1"/>
        <v>100</v>
      </c>
      <c r="AF5" s="9">
        <f t="shared" si="1"/>
        <v>100</v>
      </c>
      <c r="AG5" s="9">
        <f t="shared" si="1"/>
        <v>100</v>
      </c>
      <c r="AH5" s="9">
        <f t="shared" si="1"/>
        <v>100</v>
      </c>
      <c r="AI5" s="9">
        <f t="shared" si="1"/>
        <v>100</v>
      </c>
      <c r="AJ5" s="9">
        <f t="shared" si="1"/>
        <v>100</v>
      </c>
      <c r="AK5" s="9">
        <f t="shared" si="1"/>
        <v>100</v>
      </c>
      <c r="AL5" s="9">
        <f t="shared" si="1"/>
        <v>100</v>
      </c>
      <c r="AM5" s="9">
        <f t="shared" si="1"/>
        <v>100</v>
      </c>
      <c r="AN5" s="9">
        <f t="shared" si="1"/>
        <v>100</v>
      </c>
      <c r="AO5" s="9">
        <f t="shared" si="1"/>
        <v>100</v>
      </c>
      <c r="AP5" s="9">
        <f t="shared" si="1"/>
        <v>100</v>
      </c>
      <c r="AQ5" s="9">
        <f t="shared" si="1"/>
        <v>100</v>
      </c>
      <c r="AR5" s="9">
        <f t="shared" si="1"/>
        <v>100</v>
      </c>
      <c r="AS5" s="9">
        <f t="shared" si="1"/>
        <v>100</v>
      </c>
      <c r="AT5" s="9">
        <f t="shared" si="1"/>
        <v>100</v>
      </c>
      <c r="AU5" s="9">
        <f t="shared" si="1"/>
        <v>100</v>
      </c>
      <c r="AV5" s="9">
        <f t="shared" si="1"/>
        <v>100</v>
      </c>
      <c r="AW5" s="9">
        <f t="shared" si="1"/>
        <v>100</v>
      </c>
      <c r="AX5" s="9">
        <f t="shared" si="1"/>
        <v>100</v>
      </c>
      <c r="AY5" s="9">
        <f t="shared" si="1"/>
        <v>100</v>
      </c>
      <c r="AZ5" s="9">
        <f t="shared" si="1"/>
        <v>100</v>
      </c>
      <c r="BA5" s="9">
        <f t="shared" si="1"/>
        <v>100</v>
      </c>
      <c r="BB5" s="9">
        <f t="shared" si="1"/>
        <v>100</v>
      </c>
      <c r="BC5" s="9">
        <f t="shared" si="1"/>
        <v>100</v>
      </c>
      <c r="BD5" s="9">
        <f t="shared" si="1"/>
        <v>100</v>
      </c>
      <c r="BE5" s="9">
        <f t="shared" si="1"/>
        <v>100</v>
      </c>
      <c r="BF5" s="9">
        <f t="shared" si="1"/>
        <v>100</v>
      </c>
      <c r="BG5" s="9">
        <f t="shared" si="1"/>
        <v>100</v>
      </c>
      <c r="BH5" s="9">
        <f t="shared" si="1"/>
        <v>100</v>
      </c>
      <c r="BI5" s="9">
        <f t="shared" si="1"/>
        <v>100</v>
      </c>
    </row>
  </sheetData>
  <sheetProtection algorithmName="SHA-512" hashValue="vn2zSOrnQBNpQKL7ioWIxxWG+7E25EIPijDGlzgPMHcVjgsYK4D7b5nW/mdBgFUN5MF4X/cV1k8HhS0tEr/tpA==" saltValue="EkEr2Dcwp7OKi1d0bltt8w==" spinCount="100000" sheet="1" objects="1" scenarios="1"/>
  <sortState xmlns:xlrd2="http://schemas.microsoft.com/office/spreadsheetml/2017/richdata2" ref="A2">
    <sortCondition ref="A2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xr:uid="{F239DB4F-C8F5-4EC5-B177-E6B35C600E34}">
          <x14:formula1>
            <xm:f>Munka2!$A$1:$A$153</xm:f>
          </x14:formula1>
          <xm:sqref>A1:B1</xm:sqref>
        </x14:dataValidation>
        <x14:dataValidation type="list" allowBlank="1" showInputMessage="1" showErrorMessage="1" xr:uid="{FD5F9ED6-0B35-4293-B3F9-3911CAF833C1}">
          <x14:formula1>
            <xm:f>Munka2!$A$2:$A$153</xm:f>
          </x14:formula1>
          <xm:sqref>A2:B2 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5E69-5165-4BD3-8D17-FC4B554292B0}">
  <dimension ref="A1:BK153"/>
  <sheetViews>
    <sheetView workbookViewId="0">
      <pane ySplit="1" topLeftCell="A2" activePane="bottomLeft" state="frozen"/>
      <selection pane="bottomLeft" activeCell="O19" sqref="O19"/>
    </sheetView>
  </sheetViews>
  <sheetFormatPr defaultRowHeight="15" x14ac:dyDescent="0.25"/>
  <cols>
    <col min="1" max="1" width="19" bestFit="1" customWidth="1"/>
  </cols>
  <sheetData>
    <row r="1" spans="1:63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4" t="s">
        <v>5</v>
      </c>
      <c r="G1" s="4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</row>
    <row r="2" spans="1:63" x14ac:dyDescent="0.25">
      <c r="A2" s="3" t="s">
        <v>128</v>
      </c>
      <c r="B2">
        <v>100</v>
      </c>
      <c r="C2">
        <v>100</v>
      </c>
      <c r="D2">
        <v>100</v>
      </c>
      <c r="E2">
        <v>100</v>
      </c>
      <c r="F2">
        <v>100</v>
      </c>
      <c r="G2">
        <v>100</v>
      </c>
      <c r="H2">
        <v>100</v>
      </c>
      <c r="I2">
        <v>100</v>
      </c>
      <c r="J2">
        <v>100</v>
      </c>
      <c r="K2">
        <v>100</v>
      </c>
      <c r="L2">
        <v>100</v>
      </c>
      <c r="M2">
        <v>100</v>
      </c>
      <c r="N2">
        <v>100</v>
      </c>
      <c r="O2">
        <v>100</v>
      </c>
      <c r="P2">
        <v>100</v>
      </c>
      <c r="Q2">
        <v>100</v>
      </c>
      <c r="R2">
        <v>100</v>
      </c>
      <c r="S2">
        <v>100</v>
      </c>
      <c r="T2">
        <v>100</v>
      </c>
      <c r="U2">
        <v>100</v>
      </c>
      <c r="V2">
        <v>100</v>
      </c>
      <c r="W2">
        <v>100</v>
      </c>
      <c r="X2">
        <v>100</v>
      </c>
      <c r="Y2">
        <v>100</v>
      </c>
      <c r="Z2">
        <v>100</v>
      </c>
      <c r="AA2">
        <v>100</v>
      </c>
      <c r="AB2">
        <v>100</v>
      </c>
      <c r="AC2">
        <v>100</v>
      </c>
      <c r="AD2">
        <v>100</v>
      </c>
      <c r="AE2">
        <v>100</v>
      </c>
      <c r="AF2">
        <v>100</v>
      </c>
      <c r="AG2">
        <v>100</v>
      </c>
      <c r="AH2">
        <v>100</v>
      </c>
      <c r="AI2">
        <v>100</v>
      </c>
      <c r="AJ2">
        <v>100</v>
      </c>
      <c r="AK2">
        <v>100</v>
      </c>
      <c r="AL2">
        <v>100</v>
      </c>
      <c r="AM2">
        <v>100</v>
      </c>
      <c r="AN2">
        <v>100</v>
      </c>
      <c r="AO2">
        <v>100</v>
      </c>
      <c r="AP2">
        <v>100</v>
      </c>
      <c r="AQ2">
        <v>100</v>
      </c>
      <c r="AR2">
        <v>100</v>
      </c>
      <c r="AS2">
        <v>100</v>
      </c>
      <c r="AT2">
        <v>100</v>
      </c>
      <c r="AU2">
        <v>100</v>
      </c>
      <c r="AV2">
        <v>100</v>
      </c>
      <c r="AW2">
        <v>100</v>
      </c>
      <c r="AX2">
        <v>100</v>
      </c>
      <c r="AY2">
        <v>100</v>
      </c>
      <c r="AZ2">
        <v>100</v>
      </c>
      <c r="BA2">
        <v>100</v>
      </c>
      <c r="BB2">
        <v>100</v>
      </c>
      <c r="BC2">
        <v>100</v>
      </c>
      <c r="BD2">
        <v>100</v>
      </c>
      <c r="BE2">
        <v>100</v>
      </c>
      <c r="BF2">
        <v>100</v>
      </c>
      <c r="BG2">
        <v>100</v>
      </c>
      <c r="BH2">
        <v>100</v>
      </c>
      <c r="BI2">
        <v>100</v>
      </c>
      <c r="BJ2">
        <v>100</v>
      </c>
      <c r="BK2">
        <v>100</v>
      </c>
    </row>
    <row r="3" spans="1:63" x14ac:dyDescent="0.25">
      <c r="A3" s="2" t="s">
        <v>89</v>
      </c>
      <c r="B3">
        <v>100</v>
      </c>
      <c r="C3">
        <v>100</v>
      </c>
      <c r="D3">
        <v>100</v>
      </c>
      <c r="E3">
        <v>100</v>
      </c>
      <c r="F3">
        <v>100</v>
      </c>
      <c r="G3">
        <v>100</v>
      </c>
      <c r="H3">
        <v>100</v>
      </c>
      <c r="I3">
        <v>100</v>
      </c>
      <c r="J3">
        <v>100</v>
      </c>
      <c r="K3">
        <v>100</v>
      </c>
      <c r="L3">
        <v>100</v>
      </c>
      <c r="M3">
        <v>100</v>
      </c>
      <c r="N3">
        <v>100</v>
      </c>
      <c r="O3">
        <v>100</v>
      </c>
      <c r="P3">
        <v>100</v>
      </c>
      <c r="Q3">
        <v>100</v>
      </c>
      <c r="R3">
        <v>100</v>
      </c>
      <c r="S3">
        <v>100</v>
      </c>
      <c r="T3">
        <v>100</v>
      </c>
      <c r="U3">
        <v>100</v>
      </c>
      <c r="V3">
        <v>100</v>
      </c>
      <c r="W3">
        <v>100</v>
      </c>
      <c r="X3">
        <v>100</v>
      </c>
      <c r="Y3">
        <v>100</v>
      </c>
      <c r="Z3">
        <v>100</v>
      </c>
      <c r="AA3">
        <v>100</v>
      </c>
      <c r="AB3">
        <v>100</v>
      </c>
      <c r="AC3">
        <v>100</v>
      </c>
      <c r="AD3">
        <v>100</v>
      </c>
      <c r="AE3">
        <v>100</v>
      </c>
      <c r="AF3">
        <v>100</v>
      </c>
      <c r="AG3">
        <v>100</v>
      </c>
      <c r="AH3">
        <v>100</v>
      </c>
      <c r="AI3">
        <v>100</v>
      </c>
      <c r="AJ3">
        <v>100</v>
      </c>
      <c r="AK3">
        <v>100</v>
      </c>
      <c r="AL3">
        <v>100</v>
      </c>
      <c r="AM3">
        <v>100</v>
      </c>
      <c r="AN3">
        <v>100</v>
      </c>
      <c r="AO3">
        <v>100</v>
      </c>
      <c r="AP3">
        <v>100</v>
      </c>
      <c r="AQ3">
        <v>100</v>
      </c>
      <c r="AR3">
        <v>100</v>
      </c>
      <c r="AS3">
        <v>100</v>
      </c>
      <c r="AT3">
        <v>100</v>
      </c>
      <c r="AU3">
        <v>100</v>
      </c>
      <c r="AV3">
        <v>100</v>
      </c>
      <c r="AW3">
        <v>100</v>
      </c>
      <c r="AX3">
        <v>100</v>
      </c>
      <c r="AY3">
        <v>100</v>
      </c>
      <c r="AZ3">
        <v>100</v>
      </c>
      <c r="BA3">
        <v>100</v>
      </c>
      <c r="BB3">
        <v>100</v>
      </c>
      <c r="BC3">
        <v>100</v>
      </c>
      <c r="BD3">
        <v>100</v>
      </c>
      <c r="BE3">
        <v>100</v>
      </c>
      <c r="BF3">
        <v>100</v>
      </c>
      <c r="BG3">
        <v>100</v>
      </c>
      <c r="BH3">
        <v>100</v>
      </c>
      <c r="BI3">
        <v>100</v>
      </c>
      <c r="BJ3">
        <v>100</v>
      </c>
      <c r="BK3">
        <v>100</v>
      </c>
    </row>
    <row r="4" spans="1:63" x14ac:dyDescent="0.25">
      <c r="A4" s="3" t="s">
        <v>107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  <c r="K4">
        <v>100</v>
      </c>
      <c r="L4">
        <v>100</v>
      </c>
      <c r="M4">
        <v>100</v>
      </c>
      <c r="N4">
        <v>100</v>
      </c>
      <c r="O4">
        <v>100</v>
      </c>
      <c r="P4">
        <v>100</v>
      </c>
      <c r="Q4">
        <v>100</v>
      </c>
      <c r="R4">
        <v>100</v>
      </c>
      <c r="S4">
        <v>100</v>
      </c>
      <c r="T4">
        <v>100</v>
      </c>
      <c r="U4">
        <v>100</v>
      </c>
      <c r="V4">
        <v>100</v>
      </c>
      <c r="W4">
        <v>100</v>
      </c>
      <c r="X4">
        <v>100</v>
      </c>
      <c r="Y4">
        <v>100</v>
      </c>
      <c r="Z4">
        <v>100</v>
      </c>
      <c r="AA4">
        <v>100</v>
      </c>
      <c r="AB4">
        <v>100</v>
      </c>
      <c r="AC4">
        <v>100</v>
      </c>
      <c r="AD4">
        <v>100</v>
      </c>
      <c r="AE4">
        <v>100</v>
      </c>
      <c r="AF4">
        <v>100</v>
      </c>
      <c r="AG4">
        <v>100</v>
      </c>
      <c r="AH4">
        <v>100</v>
      </c>
      <c r="AI4">
        <v>100</v>
      </c>
      <c r="AJ4">
        <v>100</v>
      </c>
      <c r="AK4">
        <v>100</v>
      </c>
      <c r="AL4">
        <v>100</v>
      </c>
      <c r="AM4">
        <v>100</v>
      </c>
      <c r="AN4">
        <v>100</v>
      </c>
      <c r="AO4">
        <v>100</v>
      </c>
      <c r="AP4">
        <v>100</v>
      </c>
      <c r="AQ4">
        <v>100</v>
      </c>
      <c r="AR4">
        <v>100</v>
      </c>
      <c r="AS4">
        <v>100</v>
      </c>
      <c r="AT4">
        <v>100</v>
      </c>
      <c r="AU4">
        <v>100</v>
      </c>
      <c r="AV4">
        <v>100</v>
      </c>
      <c r="AW4">
        <v>100</v>
      </c>
      <c r="AX4">
        <v>100</v>
      </c>
      <c r="AY4">
        <v>100</v>
      </c>
      <c r="AZ4">
        <v>100</v>
      </c>
      <c r="BA4">
        <v>100</v>
      </c>
      <c r="BB4">
        <v>100</v>
      </c>
      <c r="BC4">
        <v>100</v>
      </c>
      <c r="BD4">
        <v>100</v>
      </c>
      <c r="BE4">
        <v>100</v>
      </c>
      <c r="BF4">
        <v>100</v>
      </c>
      <c r="BG4">
        <v>100</v>
      </c>
      <c r="BH4">
        <v>100</v>
      </c>
      <c r="BI4">
        <v>100</v>
      </c>
      <c r="BJ4">
        <v>100</v>
      </c>
      <c r="BK4">
        <v>100</v>
      </c>
    </row>
    <row r="5" spans="1:63" x14ac:dyDescent="0.25">
      <c r="A5" s="2" t="s">
        <v>176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  <c r="L5">
        <v>100</v>
      </c>
      <c r="M5">
        <v>100</v>
      </c>
      <c r="N5">
        <v>100</v>
      </c>
      <c r="O5">
        <v>100</v>
      </c>
      <c r="P5">
        <v>100</v>
      </c>
      <c r="Q5">
        <v>100</v>
      </c>
      <c r="R5">
        <v>100</v>
      </c>
      <c r="S5">
        <v>100</v>
      </c>
      <c r="T5">
        <v>100</v>
      </c>
      <c r="U5">
        <v>100</v>
      </c>
      <c r="V5">
        <v>100</v>
      </c>
      <c r="W5">
        <v>100</v>
      </c>
      <c r="X5">
        <v>100</v>
      </c>
      <c r="Y5">
        <v>100</v>
      </c>
      <c r="Z5">
        <v>100</v>
      </c>
      <c r="AA5">
        <v>100</v>
      </c>
      <c r="AB5">
        <v>100</v>
      </c>
      <c r="AC5">
        <v>100</v>
      </c>
      <c r="AD5">
        <v>100</v>
      </c>
      <c r="AE5">
        <v>100</v>
      </c>
      <c r="AF5">
        <v>100</v>
      </c>
      <c r="AG5">
        <v>100</v>
      </c>
      <c r="AH5">
        <v>100</v>
      </c>
      <c r="AI5">
        <v>100</v>
      </c>
      <c r="AJ5">
        <v>100</v>
      </c>
      <c r="AK5">
        <v>100</v>
      </c>
      <c r="AL5">
        <v>100</v>
      </c>
      <c r="AM5">
        <v>100</v>
      </c>
      <c r="AN5">
        <v>100</v>
      </c>
      <c r="AO5">
        <v>100</v>
      </c>
      <c r="AP5">
        <v>100</v>
      </c>
      <c r="AQ5">
        <v>100</v>
      </c>
      <c r="AR5">
        <v>100</v>
      </c>
      <c r="AS5">
        <v>100</v>
      </c>
      <c r="AT5">
        <v>100</v>
      </c>
      <c r="AU5">
        <v>100</v>
      </c>
      <c r="AV5">
        <v>100</v>
      </c>
      <c r="AW5">
        <v>100</v>
      </c>
      <c r="AX5">
        <v>100</v>
      </c>
      <c r="AY5">
        <v>100</v>
      </c>
      <c r="AZ5">
        <v>100</v>
      </c>
      <c r="BA5">
        <v>100</v>
      </c>
      <c r="BB5">
        <v>100</v>
      </c>
      <c r="BC5">
        <v>100</v>
      </c>
      <c r="BD5">
        <v>100</v>
      </c>
      <c r="BE5">
        <v>100</v>
      </c>
      <c r="BF5">
        <v>100</v>
      </c>
      <c r="BG5">
        <v>100</v>
      </c>
      <c r="BH5">
        <v>100</v>
      </c>
      <c r="BI5">
        <v>100</v>
      </c>
      <c r="BJ5">
        <v>100</v>
      </c>
      <c r="BK5">
        <v>100</v>
      </c>
    </row>
    <row r="6" spans="1:63" x14ac:dyDescent="0.25">
      <c r="A6" s="3" t="s">
        <v>113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  <c r="L6">
        <v>100</v>
      </c>
      <c r="M6">
        <v>100</v>
      </c>
      <c r="N6">
        <v>100</v>
      </c>
      <c r="O6">
        <v>100</v>
      </c>
      <c r="P6">
        <v>100</v>
      </c>
      <c r="Q6">
        <v>100</v>
      </c>
      <c r="R6">
        <v>100</v>
      </c>
      <c r="S6">
        <v>100</v>
      </c>
      <c r="T6">
        <v>100</v>
      </c>
      <c r="U6">
        <v>100</v>
      </c>
      <c r="V6">
        <v>100</v>
      </c>
      <c r="W6">
        <v>100</v>
      </c>
      <c r="X6">
        <v>100</v>
      </c>
      <c r="Y6">
        <v>100</v>
      </c>
      <c r="Z6">
        <v>100</v>
      </c>
      <c r="AA6">
        <v>100</v>
      </c>
      <c r="AB6">
        <v>100</v>
      </c>
      <c r="AC6">
        <v>100</v>
      </c>
      <c r="AD6">
        <v>100</v>
      </c>
      <c r="AE6">
        <v>100</v>
      </c>
      <c r="AF6">
        <v>100</v>
      </c>
      <c r="AG6">
        <v>100</v>
      </c>
      <c r="AH6">
        <v>100</v>
      </c>
      <c r="AI6">
        <v>100</v>
      </c>
      <c r="AJ6">
        <v>100</v>
      </c>
      <c r="AK6">
        <v>100</v>
      </c>
      <c r="AL6">
        <v>100</v>
      </c>
      <c r="AM6">
        <v>100</v>
      </c>
      <c r="AN6">
        <v>100</v>
      </c>
      <c r="AO6">
        <v>100</v>
      </c>
      <c r="AP6">
        <v>100</v>
      </c>
      <c r="AQ6">
        <v>100</v>
      </c>
      <c r="AR6">
        <v>100</v>
      </c>
      <c r="AS6">
        <v>100</v>
      </c>
      <c r="AT6">
        <v>100</v>
      </c>
      <c r="AU6">
        <v>100</v>
      </c>
      <c r="AV6">
        <v>100</v>
      </c>
      <c r="AW6">
        <v>100</v>
      </c>
      <c r="AX6">
        <v>100</v>
      </c>
      <c r="AY6">
        <v>100</v>
      </c>
      <c r="AZ6">
        <v>100</v>
      </c>
      <c r="BA6">
        <v>100</v>
      </c>
      <c r="BB6">
        <v>100</v>
      </c>
      <c r="BC6">
        <v>100</v>
      </c>
      <c r="BD6">
        <v>100</v>
      </c>
      <c r="BE6">
        <v>100</v>
      </c>
      <c r="BF6">
        <v>100</v>
      </c>
      <c r="BG6">
        <v>100</v>
      </c>
      <c r="BH6">
        <v>100</v>
      </c>
      <c r="BI6">
        <v>100</v>
      </c>
      <c r="BJ6">
        <v>100</v>
      </c>
      <c r="BK6">
        <v>100</v>
      </c>
    </row>
    <row r="7" spans="1:63" x14ac:dyDescent="0.25">
      <c r="A7" s="2" t="s">
        <v>184</v>
      </c>
      <c r="B7">
        <v>100</v>
      </c>
      <c r="C7">
        <v>100</v>
      </c>
      <c r="D7">
        <v>100</v>
      </c>
      <c r="E7">
        <v>100</v>
      </c>
      <c r="F7">
        <v>100</v>
      </c>
      <c r="G7">
        <v>100</v>
      </c>
      <c r="H7">
        <v>100</v>
      </c>
      <c r="I7">
        <v>100</v>
      </c>
      <c r="J7">
        <v>100</v>
      </c>
      <c r="K7">
        <v>100</v>
      </c>
      <c r="L7">
        <v>100</v>
      </c>
      <c r="M7">
        <v>100</v>
      </c>
      <c r="N7">
        <v>100</v>
      </c>
      <c r="O7">
        <v>100</v>
      </c>
      <c r="P7">
        <v>100</v>
      </c>
      <c r="Q7">
        <v>100</v>
      </c>
      <c r="R7">
        <v>100</v>
      </c>
      <c r="S7">
        <v>100</v>
      </c>
      <c r="T7">
        <v>100</v>
      </c>
      <c r="U7">
        <v>100</v>
      </c>
      <c r="V7">
        <v>100</v>
      </c>
      <c r="W7">
        <v>100</v>
      </c>
      <c r="X7">
        <v>100</v>
      </c>
      <c r="Y7">
        <v>100</v>
      </c>
      <c r="Z7">
        <v>100</v>
      </c>
      <c r="AA7">
        <v>100</v>
      </c>
      <c r="AB7">
        <v>100</v>
      </c>
      <c r="AC7">
        <v>100</v>
      </c>
      <c r="AD7">
        <v>100</v>
      </c>
      <c r="AE7">
        <v>100</v>
      </c>
      <c r="AF7">
        <v>100</v>
      </c>
      <c r="AG7">
        <v>100</v>
      </c>
      <c r="AH7">
        <v>100</v>
      </c>
      <c r="AI7">
        <v>100</v>
      </c>
      <c r="AJ7">
        <v>100</v>
      </c>
      <c r="AK7">
        <v>100</v>
      </c>
      <c r="AL7">
        <v>100</v>
      </c>
      <c r="AM7">
        <v>100</v>
      </c>
      <c r="AN7">
        <v>100</v>
      </c>
      <c r="AO7">
        <v>100</v>
      </c>
      <c r="AP7">
        <v>100</v>
      </c>
      <c r="AQ7">
        <v>100</v>
      </c>
      <c r="AR7">
        <v>100</v>
      </c>
      <c r="AS7">
        <v>100</v>
      </c>
      <c r="AT7">
        <v>100</v>
      </c>
      <c r="AU7">
        <v>100</v>
      </c>
      <c r="AV7">
        <v>100</v>
      </c>
      <c r="AW7">
        <v>100</v>
      </c>
      <c r="AX7">
        <v>100</v>
      </c>
      <c r="AY7">
        <v>100</v>
      </c>
      <c r="AZ7">
        <v>100</v>
      </c>
      <c r="BA7">
        <v>100</v>
      </c>
      <c r="BB7">
        <v>100</v>
      </c>
      <c r="BC7">
        <v>100</v>
      </c>
      <c r="BD7">
        <v>100</v>
      </c>
      <c r="BE7">
        <v>100</v>
      </c>
      <c r="BF7">
        <v>100</v>
      </c>
      <c r="BG7">
        <v>100</v>
      </c>
      <c r="BH7">
        <v>100</v>
      </c>
      <c r="BI7">
        <v>100</v>
      </c>
      <c r="BJ7">
        <v>100</v>
      </c>
      <c r="BK7">
        <v>100</v>
      </c>
    </row>
    <row r="8" spans="1:63" x14ac:dyDescent="0.25">
      <c r="A8" s="3" t="s">
        <v>188</v>
      </c>
      <c r="B8">
        <v>100</v>
      </c>
      <c r="C8">
        <v>100</v>
      </c>
      <c r="D8">
        <v>100</v>
      </c>
      <c r="E8">
        <v>100</v>
      </c>
      <c r="F8">
        <v>100</v>
      </c>
      <c r="G8">
        <v>100</v>
      </c>
      <c r="H8">
        <v>100</v>
      </c>
      <c r="I8">
        <v>100</v>
      </c>
      <c r="J8">
        <v>100</v>
      </c>
      <c r="K8">
        <v>100</v>
      </c>
      <c r="L8">
        <v>100</v>
      </c>
      <c r="M8">
        <v>100</v>
      </c>
      <c r="N8">
        <v>100</v>
      </c>
      <c r="O8">
        <v>100</v>
      </c>
      <c r="P8">
        <v>100</v>
      </c>
      <c r="Q8">
        <v>100</v>
      </c>
      <c r="R8">
        <v>100</v>
      </c>
      <c r="S8">
        <v>100</v>
      </c>
      <c r="T8">
        <v>100</v>
      </c>
      <c r="U8">
        <v>100</v>
      </c>
      <c r="V8">
        <v>100</v>
      </c>
      <c r="W8">
        <v>100</v>
      </c>
      <c r="X8">
        <v>100</v>
      </c>
      <c r="Y8">
        <v>100</v>
      </c>
      <c r="Z8">
        <v>100</v>
      </c>
      <c r="AA8">
        <v>100</v>
      </c>
      <c r="AB8">
        <v>100</v>
      </c>
      <c r="AC8">
        <v>100</v>
      </c>
      <c r="AD8">
        <v>100</v>
      </c>
      <c r="AE8">
        <v>100</v>
      </c>
      <c r="AF8">
        <v>100</v>
      </c>
      <c r="AG8">
        <v>100</v>
      </c>
      <c r="AH8">
        <v>100</v>
      </c>
      <c r="AI8">
        <v>100</v>
      </c>
      <c r="AJ8">
        <v>100</v>
      </c>
      <c r="AK8">
        <v>100</v>
      </c>
      <c r="AL8">
        <v>100</v>
      </c>
      <c r="AM8">
        <v>100</v>
      </c>
      <c r="AN8">
        <v>100</v>
      </c>
      <c r="AO8">
        <v>100</v>
      </c>
      <c r="AP8">
        <v>100</v>
      </c>
      <c r="AQ8">
        <v>100</v>
      </c>
      <c r="AR8">
        <v>100</v>
      </c>
      <c r="AS8">
        <v>100</v>
      </c>
      <c r="AT8">
        <v>100</v>
      </c>
      <c r="AU8">
        <v>100</v>
      </c>
      <c r="AV8">
        <v>100</v>
      </c>
      <c r="AW8">
        <v>100</v>
      </c>
      <c r="AX8">
        <v>100</v>
      </c>
      <c r="AY8">
        <v>100</v>
      </c>
      <c r="AZ8">
        <v>100</v>
      </c>
      <c r="BA8">
        <v>100</v>
      </c>
      <c r="BB8">
        <v>100</v>
      </c>
      <c r="BC8">
        <v>100</v>
      </c>
      <c r="BD8">
        <v>100</v>
      </c>
      <c r="BE8">
        <v>100</v>
      </c>
      <c r="BF8">
        <v>100</v>
      </c>
      <c r="BG8">
        <v>100</v>
      </c>
      <c r="BH8">
        <v>100</v>
      </c>
      <c r="BI8">
        <v>100</v>
      </c>
      <c r="BJ8">
        <v>100</v>
      </c>
      <c r="BK8">
        <v>100</v>
      </c>
    </row>
    <row r="9" spans="1:63" x14ac:dyDescent="0.25">
      <c r="A9" s="2" t="s">
        <v>189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100</v>
      </c>
      <c r="AQ9">
        <v>100</v>
      </c>
      <c r="AR9">
        <v>100</v>
      </c>
      <c r="AS9">
        <v>100</v>
      </c>
      <c r="AT9">
        <v>100</v>
      </c>
      <c r="AU9">
        <v>100</v>
      </c>
      <c r="AV9">
        <v>100</v>
      </c>
      <c r="AW9">
        <v>100</v>
      </c>
      <c r="AX9">
        <v>100</v>
      </c>
      <c r="AY9">
        <v>100</v>
      </c>
      <c r="AZ9">
        <v>100</v>
      </c>
      <c r="BA9">
        <v>100</v>
      </c>
      <c r="BB9">
        <v>100</v>
      </c>
      <c r="BC9">
        <v>100</v>
      </c>
      <c r="BD9">
        <v>100</v>
      </c>
      <c r="BE9">
        <v>100</v>
      </c>
      <c r="BF9">
        <v>100</v>
      </c>
      <c r="BG9">
        <v>100</v>
      </c>
      <c r="BH9">
        <v>100</v>
      </c>
      <c r="BI9">
        <v>100</v>
      </c>
      <c r="BJ9">
        <v>100</v>
      </c>
      <c r="BK9">
        <v>100</v>
      </c>
    </row>
    <row r="10" spans="1:63" x14ac:dyDescent="0.25">
      <c r="A10" s="3" t="s">
        <v>193</v>
      </c>
      <c r="B10">
        <v>100</v>
      </c>
      <c r="C10">
        <v>100</v>
      </c>
      <c r="D10">
        <v>100</v>
      </c>
      <c r="E10">
        <v>100</v>
      </c>
      <c r="F10">
        <v>100</v>
      </c>
      <c r="G10">
        <v>100</v>
      </c>
      <c r="H10">
        <v>100</v>
      </c>
      <c r="I10">
        <v>100</v>
      </c>
      <c r="J10">
        <v>100</v>
      </c>
      <c r="K10">
        <v>100</v>
      </c>
      <c r="L10">
        <v>100</v>
      </c>
      <c r="M10">
        <v>100</v>
      </c>
      <c r="N10">
        <v>100</v>
      </c>
      <c r="O10">
        <v>100</v>
      </c>
      <c r="P10">
        <v>100</v>
      </c>
      <c r="Q10">
        <v>100</v>
      </c>
      <c r="R10">
        <v>100</v>
      </c>
      <c r="S10">
        <v>100</v>
      </c>
      <c r="T10">
        <v>100</v>
      </c>
      <c r="U10">
        <v>100</v>
      </c>
      <c r="V10">
        <v>100</v>
      </c>
      <c r="W10">
        <v>100</v>
      </c>
      <c r="X10">
        <v>100</v>
      </c>
      <c r="Y10">
        <v>100</v>
      </c>
      <c r="Z10">
        <v>100</v>
      </c>
      <c r="AA10">
        <v>100</v>
      </c>
      <c r="AB10">
        <v>100</v>
      </c>
      <c r="AC10">
        <v>100</v>
      </c>
      <c r="AD10">
        <v>100</v>
      </c>
      <c r="AE10">
        <v>100</v>
      </c>
      <c r="AF10">
        <v>100</v>
      </c>
      <c r="AG10">
        <v>100</v>
      </c>
      <c r="AH10">
        <v>100</v>
      </c>
      <c r="AI10">
        <v>100</v>
      </c>
      <c r="AJ10">
        <v>100</v>
      </c>
      <c r="AK10">
        <v>100</v>
      </c>
      <c r="AL10">
        <v>100</v>
      </c>
      <c r="AM10">
        <v>100</v>
      </c>
      <c r="AN10">
        <v>100</v>
      </c>
      <c r="AO10">
        <v>100</v>
      </c>
      <c r="AP10">
        <v>100</v>
      </c>
      <c r="AQ10">
        <v>100</v>
      </c>
      <c r="AR10">
        <v>100</v>
      </c>
      <c r="AS10">
        <v>100</v>
      </c>
      <c r="AT10">
        <v>100</v>
      </c>
      <c r="AU10">
        <v>100</v>
      </c>
      <c r="AV10">
        <v>100</v>
      </c>
      <c r="AW10">
        <v>100</v>
      </c>
      <c r="AX10">
        <v>100</v>
      </c>
      <c r="AY10">
        <v>100</v>
      </c>
      <c r="AZ10">
        <v>100</v>
      </c>
      <c r="BA10">
        <v>100</v>
      </c>
      <c r="BB10">
        <v>100</v>
      </c>
      <c r="BC10">
        <v>100</v>
      </c>
      <c r="BD10">
        <v>100</v>
      </c>
      <c r="BE10">
        <v>100</v>
      </c>
      <c r="BF10">
        <v>100</v>
      </c>
      <c r="BG10">
        <v>100</v>
      </c>
      <c r="BH10">
        <v>100</v>
      </c>
      <c r="BI10">
        <v>100</v>
      </c>
      <c r="BJ10">
        <v>100</v>
      </c>
      <c r="BK10">
        <v>100</v>
      </c>
    </row>
    <row r="11" spans="1:63" x14ac:dyDescent="0.25">
      <c r="A11" s="2" t="s">
        <v>94</v>
      </c>
      <c r="B11">
        <v>100</v>
      </c>
      <c r="C11">
        <v>100</v>
      </c>
      <c r="D11">
        <v>100</v>
      </c>
      <c r="E11">
        <v>100</v>
      </c>
      <c r="F11">
        <v>100</v>
      </c>
      <c r="G11">
        <v>100</v>
      </c>
      <c r="H11">
        <v>100</v>
      </c>
      <c r="I11">
        <v>100</v>
      </c>
      <c r="J11">
        <v>100</v>
      </c>
      <c r="K11">
        <v>100</v>
      </c>
      <c r="L11">
        <v>100</v>
      </c>
      <c r="M11">
        <v>100</v>
      </c>
      <c r="N11">
        <v>100</v>
      </c>
      <c r="O11">
        <v>100</v>
      </c>
      <c r="P11">
        <v>100</v>
      </c>
      <c r="Q11">
        <v>100</v>
      </c>
      <c r="R11">
        <v>100</v>
      </c>
      <c r="S11">
        <v>100</v>
      </c>
      <c r="T11">
        <v>100</v>
      </c>
      <c r="U11">
        <v>100</v>
      </c>
      <c r="V11">
        <v>100</v>
      </c>
      <c r="W11">
        <v>100</v>
      </c>
      <c r="X11">
        <v>100</v>
      </c>
      <c r="Y11">
        <v>100</v>
      </c>
      <c r="Z11">
        <v>100</v>
      </c>
      <c r="AA11">
        <v>100</v>
      </c>
      <c r="AB11">
        <v>100</v>
      </c>
      <c r="AC11">
        <v>100</v>
      </c>
      <c r="AD11">
        <v>100</v>
      </c>
      <c r="AE11">
        <v>100</v>
      </c>
      <c r="AF11">
        <v>100</v>
      </c>
      <c r="AG11">
        <v>100</v>
      </c>
      <c r="AH11">
        <v>100</v>
      </c>
      <c r="AI11">
        <v>100</v>
      </c>
      <c r="AJ11">
        <v>100</v>
      </c>
      <c r="AK11">
        <v>100</v>
      </c>
      <c r="AL11">
        <v>100</v>
      </c>
      <c r="AM11">
        <v>100</v>
      </c>
      <c r="AN11">
        <v>100</v>
      </c>
      <c r="AO11">
        <v>100</v>
      </c>
      <c r="AP11">
        <v>100</v>
      </c>
      <c r="AQ11">
        <v>100</v>
      </c>
      <c r="AR11">
        <v>100</v>
      </c>
      <c r="AS11">
        <v>100</v>
      </c>
      <c r="AT11">
        <v>100</v>
      </c>
      <c r="AU11">
        <v>100</v>
      </c>
      <c r="AV11">
        <v>100</v>
      </c>
      <c r="AW11">
        <v>100</v>
      </c>
      <c r="AX11">
        <v>100</v>
      </c>
      <c r="AY11">
        <v>100</v>
      </c>
      <c r="AZ11">
        <v>100</v>
      </c>
      <c r="BA11">
        <v>100</v>
      </c>
      <c r="BB11">
        <v>100</v>
      </c>
      <c r="BC11">
        <v>100</v>
      </c>
      <c r="BD11">
        <v>100</v>
      </c>
      <c r="BE11">
        <v>100</v>
      </c>
      <c r="BF11">
        <v>100</v>
      </c>
      <c r="BG11">
        <v>100</v>
      </c>
      <c r="BH11">
        <v>100</v>
      </c>
      <c r="BI11">
        <v>100</v>
      </c>
      <c r="BJ11">
        <v>100</v>
      </c>
      <c r="BK11">
        <v>100</v>
      </c>
    </row>
    <row r="12" spans="1:63" x14ac:dyDescent="0.25">
      <c r="A12" s="3" t="s">
        <v>168</v>
      </c>
      <c r="B12">
        <v>100</v>
      </c>
      <c r="C12">
        <v>100</v>
      </c>
      <c r="D12">
        <v>100</v>
      </c>
      <c r="E12">
        <v>100</v>
      </c>
      <c r="F12">
        <v>100</v>
      </c>
      <c r="G12">
        <v>100</v>
      </c>
      <c r="H12">
        <v>100</v>
      </c>
      <c r="I12">
        <v>100</v>
      </c>
      <c r="J12">
        <v>100</v>
      </c>
      <c r="K12">
        <v>100</v>
      </c>
      <c r="L12">
        <v>100</v>
      </c>
      <c r="M12">
        <v>100</v>
      </c>
      <c r="N12">
        <v>100</v>
      </c>
      <c r="O12">
        <v>100</v>
      </c>
      <c r="P12">
        <v>100</v>
      </c>
      <c r="Q12">
        <v>100</v>
      </c>
      <c r="R12">
        <v>100</v>
      </c>
      <c r="S12">
        <v>100</v>
      </c>
      <c r="T12">
        <v>100</v>
      </c>
      <c r="U12">
        <v>100</v>
      </c>
      <c r="V12">
        <v>100</v>
      </c>
      <c r="W12">
        <v>100</v>
      </c>
      <c r="X12">
        <v>100</v>
      </c>
      <c r="Y12">
        <v>100</v>
      </c>
      <c r="Z12">
        <v>100</v>
      </c>
      <c r="AA12">
        <v>100</v>
      </c>
      <c r="AB12">
        <v>100</v>
      </c>
      <c r="AC12">
        <v>100</v>
      </c>
      <c r="AD12">
        <v>100</v>
      </c>
      <c r="AE12">
        <v>100</v>
      </c>
      <c r="AF12">
        <v>100</v>
      </c>
      <c r="AG12">
        <v>100</v>
      </c>
      <c r="AH12">
        <v>100</v>
      </c>
      <c r="AI12">
        <v>100</v>
      </c>
      <c r="AJ12">
        <v>100</v>
      </c>
      <c r="AK12">
        <v>100</v>
      </c>
      <c r="AL12">
        <v>100</v>
      </c>
      <c r="AM12">
        <v>100</v>
      </c>
      <c r="AN12">
        <v>100</v>
      </c>
      <c r="AO12">
        <v>100</v>
      </c>
      <c r="AP12">
        <v>100</v>
      </c>
      <c r="AQ12">
        <v>100</v>
      </c>
      <c r="AR12">
        <v>100</v>
      </c>
      <c r="AS12">
        <v>100</v>
      </c>
      <c r="AT12">
        <v>100</v>
      </c>
      <c r="AU12">
        <v>100</v>
      </c>
      <c r="AV12">
        <v>100</v>
      </c>
      <c r="AW12">
        <v>100</v>
      </c>
      <c r="AX12">
        <v>100</v>
      </c>
      <c r="AY12">
        <v>100</v>
      </c>
      <c r="AZ12">
        <v>100</v>
      </c>
      <c r="BA12">
        <v>100</v>
      </c>
      <c r="BB12">
        <v>100</v>
      </c>
      <c r="BC12">
        <v>100</v>
      </c>
      <c r="BD12">
        <v>100</v>
      </c>
      <c r="BE12">
        <v>100</v>
      </c>
      <c r="BF12">
        <v>100</v>
      </c>
      <c r="BG12">
        <v>100</v>
      </c>
      <c r="BH12">
        <v>100</v>
      </c>
      <c r="BI12">
        <v>100</v>
      </c>
      <c r="BJ12">
        <v>100</v>
      </c>
      <c r="BK12">
        <v>100</v>
      </c>
    </row>
    <row r="13" spans="1:63" x14ac:dyDescent="0.25">
      <c r="A13" s="3" t="s">
        <v>100</v>
      </c>
      <c r="B13">
        <v>100</v>
      </c>
      <c r="C13">
        <v>100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</row>
    <row r="14" spans="1:63" x14ac:dyDescent="0.25">
      <c r="A14" s="2" t="s">
        <v>109</v>
      </c>
      <c r="B14">
        <v>100</v>
      </c>
      <c r="C14">
        <v>100</v>
      </c>
      <c r="D14">
        <v>100</v>
      </c>
      <c r="E14">
        <v>100</v>
      </c>
      <c r="F14">
        <v>100</v>
      </c>
      <c r="G14">
        <v>100</v>
      </c>
      <c r="H14">
        <v>100</v>
      </c>
      <c r="I14">
        <v>100</v>
      </c>
      <c r="J14">
        <v>100</v>
      </c>
      <c r="K14">
        <v>100</v>
      </c>
      <c r="L14">
        <v>100</v>
      </c>
      <c r="M14">
        <v>100</v>
      </c>
      <c r="N14">
        <v>100</v>
      </c>
      <c r="O14">
        <v>100</v>
      </c>
      <c r="P14">
        <v>100</v>
      </c>
      <c r="Q14">
        <v>100</v>
      </c>
      <c r="R14">
        <v>100</v>
      </c>
      <c r="S14">
        <v>100</v>
      </c>
      <c r="T14">
        <v>100</v>
      </c>
      <c r="U14">
        <v>100</v>
      </c>
      <c r="V14">
        <v>100</v>
      </c>
      <c r="W14">
        <v>100</v>
      </c>
      <c r="X14">
        <v>100</v>
      </c>
      <c r="Y14">
        <v>100</v>
      </c>
      <c r="Z14">
        <v>100</v>
      </c>
      <c r="AA14">
        <v>100</v>
      </c>
      <c r="AB14">
        <v>100</v>
      </c>
      <c r="AC14">
        <v>100</v>
      </c>
      <c r="AD14">
        <v>100</v>
      </c>
      <c r="AE14">
        <v>100</v>
      </c>
      <c r="AF14">
        <v>100</v>
      </c>
      <c r="AG14">
        <v>100</v>
      </c>
      <c r="AH14">
        <v>100</v>
      </c>
      <c r="AI14">
        <v>100</v>
      </c>
      <c r="AJ14">
        <v>100</v>
      </c>
      <c r="AK14">
        <v>100</v>
      </c>
      <c r="AL14">
        <v>100</v>
      </c>
      <c r="AM14">
        <v>100</v>
      </c>
      <c r="AN14">
        <v>100</v>
      </c>
      <c r="AO14">
        <v>100</v>
      </c>
      <c r="AP14">
        <v>100</v>
      </c>
      <c r="AQ14">
        <v>100</v>
      </c>
      <c r="AR14">
        <v>100</v>
      </c>
      <c r="AS14">
        <v>100</v>
      </c>
      <c r="AT14">
        <v>100</v>
      </c>
      <c r="AU14">
        <v>100</v>
      </c>
      <c r="AV14">
        <v>100</v>
      </c>
      <c r="AW14">
        <v>100</v>
      </c>
      <c r="AX14">
        <v>100</v>
      </c>
      <c r="AY14">
        <v>100</v>
      </c>
      <c r="AZ14">
        <v>100</v>
      </c>
      <c r="BA14">
        <v>100</v>
      </c>
      <c r="BB14">
        <v>100</v>
      </c>
      <c r="BC14">
        <v>100</v>
      </c>
      <c r="BD14">
        <v>100</v>
      </c>
      <c r="BE14">
        <v>100</v>
      </c>
      <c r="BF14">
        <v>100</v>
      </c>
      <c r="BG14">
        <v>100</v>
      </c>
      <c r="BH14">
        <v>100</v>
      </c>
      <c r="BI14">
        <v>100</v>
      </c>
      <c r="BJ14">
        <v>100</v>
      </c>
      <c r="BK14">
        <v>100</v>
      </c>
    </row>
    <row r="15" spans="1:63" x14ac:dyDescent="0.25">
      <c r="A15" s="3" t="s">
        <v>73</v>
      </c>
      <c r="B15">
        <v>100</v>
      </c>
      <c r="C15">
        <v>100</v>
      </c>
      <c r="D15">
        <v>100</v>
      </c>
      <c r="E15">
        <v>100</v>
      </c>
      <c r="F15">
        <v>100</v>
      </c>
      <c r="G15">
        <v>100</v>
      </c>
      <c r="H15">
        <v>100</v>
      </c>
      <c r="I15">
        <v>100</v>
      </c>
      <c r="J15">
        <v>100</v>
      </c>
      <c r="K15">
        <v>100</v>
      </c>
      <c r="L15">
        <v>100</v>
      </c>
      <c r="M15">
        <v>100</v>
      </c>
      <c r="N15">
        <v>100</v>
      </c>
      <c r="O15">
        <v>100</v>
      </c>
      <c r="P15">
        <v>100</v>
      </c>
      <c r="Q15">
        <v>100</v>
      </c>
      <c r="R15">
        <v>100</v>
      </c>
      <c r="S15">
        <v>100</v>
      </c>
      <c r="T15">
        <v>100</v>
      </c>
      <c r="U15">
        <v>100</v>
      </c>
      <c r="V15">
        <v>100</v>
      </c>
      <c r="W15">
        <v>100</v>
      </c>
      <c r="X15">
        <v>100</v>
      </c>
      <c r="Y15">
        <v>100</v>
      </c>
      <c r="Z15">
        <v>100</v>
      </c>
      <c r="AA15">
        <v>100</v>
      </c>
      <c r="AB15">
        <v>100</v>
      </c>
      <c r="AC15">
        <v>100</v>
      </c>
      <c r="AD15">
        <v>100</v>
      </c>
      <c r="AE15">
        <v>100</v>
      </c>
      <c r="AF15">
        <v>100</v>
      </c>
      <c r="AG15">
        <v>100</v>
      </c>
      <c r="AH15">
        <v>100</v>
      </c>
      <c r="AI15">
        <v>100</v>
      </c>
      <c r="AJ15">
        <v>100</v>
      </c>
      <c r="AK15">
        <v>100</v>
      </c>
      <c r="AL15">
        <v>100</v>
      </c>
      <c r="AM15">
        <v>100</v>
      </c>
      <c r="AN15">
        <v>100</v>
      </c>
      <c r="AO15">
        <v>100</v>
      </c>
      <c r="AP15">
        <v>100</v>
      </c>
      <c r="AQ15">
        <v>100</v>
      </c>
      <c r="AR15">
        <v>100</v>
      </c>
      <c r="AS15">
        <v>100</v>
      </c>
      <c r="AT15">
        <v>100</v>
      </c>
      <c r="AU15">
        <v>100</v>
      </c>
      <c r="AV15">
        <v>100</v>
      </c>
      <c r="AW15">
        <v>100</v>
      </c>
      <c r="AX15">
        <v>100</v>
      </c>
      <c r="AY15">
        <v>100</v>
      </c>
      <c r="AZ15">
        <v>100</v>
      </c>
      <c r="BA15">
        <v>100</v>
      </c>
      <c r="BB15">
        <v>100</v>
      </c>
      <c r="BC15">
        <v>100</v>
      </c>
      <c r="BD15">
        <v>100</v>
      </c>
      <c r="BE15">
        <v>100</v>
      </c>
      <c r="BF15">
        <v>100</v>
      </c>
      <c r="BG15">
        <v>100</v>
      </c>
      <c r="BH15">
        <v>100</v>
      </c>
      <c r="BI15">
        <v>100</v>
      </c>
      <c r="BJ15">
        <v>100</v>
      </c>
      <c r="BK15">
        <v>100</v>
      </c>
    </row>
    <row r="16" spans="1:63" x14ac:dyDescent="0.25">
      <c r="A16" s="2" t="s">
        <v>203</v>
      </c>
      <c r="B16">
        <v>100</v>
      </c>
      <c r="C16">
        <v>100</v>
      </c>
      <c r="D16">
        <v>100</v>
      </c>
      <c r="E16">
        <v>100</v>
      </c>
      <c r="F16">
        <v>100</v>
      </c>
      <c r="G16">
        <v>100</v>
      </c>
      <c r="H16">
        <v>100</v>
      </c>
      <c r="I16">
        <v>100</v>
      </c>
      <c r="J16">
        <v>100</v>
      </c>
      <c r="K16">
        <v>100</v>
      </c>
      <c r="L16">
        <v>100</v>
      </c>
      <c r="M16">
        <v>100</v>
      </c>
      <c r="N16">
        <v>100</v>
      </c>
      <c r="O16">
        <v>100</v>
      </c>
      <c r="P16">
        <v>100</v>
      </c>
      <c r="Q16">
        <v>100</v>
      </c>
      <c r="R16">
        <v>100</v>
      </c>
      <c r="S16">
        <v>100</v>
      </c>
      <c r="T16">
        <v>100</v>
      </c>
      <c r="U16">
        <v>100</v>
      </c>
      <c r="V16">
        <v>100</v>
      </c>
      <c r="W16">
        <v>100</v>
      </c>
      <c r="X16">
        <v>100</v>
      </c>
      <c r="Y16">
        <v>100</v>
      </c>
      <c r="Z16">
        <v>100</v>
      </c>
      <c r="AA16">
        <v>100</v>
      </c>
      <c r="AB16">
        <v>100</v>
      </c>
      <c r="AC16">
        <v>100</v>
      </c>
      <c r="AD16">
        <v>100</v>
      </c>
      <c r="AE16">
        <v>100</v>
      </c>
      <c r="AF16">
        <v>100</v>
      </c>
      <c r="AG16">
        <v>100</v>
      </c>
      <c r="AH16">
        <v>100</v>
      </c>
      <c r="AI16">
        <v>100</v>
      </c>
      <c r="AJ16">
        <v>100</v>
      </c>
      <c r="AK16">
        <v>100</v>
      </c>
      <c r="AL16">
        <v>100</v>
      </c>
      <c r="AM16">
        <v>100</v>
      </c>
      <c r="AN16">
        <v>100</v>
      </c>
      <c r="AO16">
        <v>100</v>
      </c>
      <c r="AP16">
        <v>100</v>
      </c>
      <c r="AQ16">
        <v>100</v>
      </c>
      <c r="AR16">
        <v>100</v>
      </c>
      <c r="AS16">
        <v>100</v>
      </c>
      <c r="AT16">
        <v>100</v>
      </c>
      <c r="AU16">
        <v>100</v>
      </c>
      <c r="AV16">
        <v>100</v>
      </c>
      <c r="AW16">
        <v>100</v>
      </c>
      <c r="AX16">
        <v>100</v>
      </c>
      <c r="AY16">
        <v>100</v>
      </c>
      <c r="AZ16">
        <v>100</v>
      </c>
      <c r="BA16">
        <v>100</v>
      </c>
      <c r="BB16">
        <v>100</v>
      </c>
      <c r="BC16">
        <v>100</v>
      </c>
      <c r="BD16">
        <v>100</v>
      </c>
      <c r="BE16">
        <v>100</v>
      </c>
      <c r="BF16">
        <v>100</v>
      </c>
      <c r="BG16">
        <v>100</v>
      </c>
      <c r="BH16">
        <v>100</v>
      </c>
      <c r="BI16">
        <v>100</v>
      </c>
      <c r="BJ16">
        <v>100</v>
      </c>
      <c r="BK16">
        <v>100</v>
      </c>
    </row>
    <row r="17" spans="1:63" x14ac:dyDescent="0.25">
      <c r="A17" s="3" t="s">
        <v>147</v>
      </c>
      <c r="B17">
        <v>100</v>
      </c>
      <c r="C17">
        <v>100</v>
      </c>
      <c r="D17">
        <v>100</v>
      </c>
      <c r="E17">
        <v>100</v>
      </c>
      <c r="F17">
        <v>100</v>
      </c>
      <c r="G17">
        <v>100</v>
      </c>
      <c r="H17">
        <v>100</v>
      </c>
      <c r="I17">
        <v>100</v>
      </c>
      <c r="J17">
        <v>100</v>
      </c>
      <c r="K17">
        <v>100</v>
      </c>
      <c r="L17">
        <v>100</v>
      </c>
      <c r="M17">
        <v>100</v>
      </c>
      <c r="N17">
        <v>100</v>
      </c>
      <c r="O17">
        <v>100</v>
      </c>
      <c r="P17">
        <v>100</v>
      </c>
      <c r="Q17">
        <v>100</v>
      </c>
      <c r="R17">
        <v>100</v>
      </c>
      <c r="S17">
        <v>100</v>
      </c>
      <c r="T17">
        <v>100</v>
      </c>
      <c r="U17">
        <v>100</v>
      </c>
      <c r="V17">
        <v>100</v>
      </c>
      <c r="W17">
        <v>100</v>
      </c>
      <c r="X17">
        <v>100</v>
      </c>
      <c r="Y17">
        <v>100</v>
      </c>
      <c r="Z17">
        <v>100</v>
      </c>
      <c r="AA17">
        <v>100</v>
      </c>
      <c r="AB17">
        <v>100</v>
      </c>
      <c r="AC17">
        <v>100</v>
      </c>
      <c r="AD17">
        <v>100</v>
      </c>
      <c r="AE17">
        <v>100</v>
      </c>
      <c r="AF17">
        <v>100</v>
      </c>
      <c r="AG17">
        <v>100</v>
      </c>
      <c r="AH17">
        <v>100</v>
      </c>
      <c r="AI17">
        <v>100</v>
      </c>
      <c r="AJ17">
        <v>100</v>
      </c>
      <c r="AK17">
        <v>100</v>
      </c>
      <c r="AL17">
        <v>100</v>
      </c>
      <c r="AM17">
        <v>100</v>
      </c>
      <c r="AN17">
        <v>100</v>
      </c>
      <c r="AO17">
        <v>100</v>
      </c>
      <c r="AP17">
        <v>100</v>
      </c>
      <c r="AQ17">
        <v>100</v>
      </c>
      <c r="AR17">
        <v>100</v>
      </c>
      <c r="AS17">
        <v>100</v>
      </c>
      <c r="AT17">
        <v>100</v>
      </c>
      <c r="AU17">
        <v>100</v>
      </c>
      <c r="AV17">
        <v>100</v>
      </c>
      <c r="AW17">
        <v>100</v>
      </c>
      <c r="AX17">
        <v>100</v>
      </c>
      <c r="AY17">
        <v>100</v>
      </c>
      <c r="AZ17">
        <v>100</v>
      </c>
      <c r="BA17">
        <v>100</v>
      </c>
      <c r="BB17">
        <v>100</v>
      </c>
      <c r="BC17">
        <v>100</v>
      </c>
      <c r="BD17">
        <v>100</v>
      </c>
      <c r="BE17">
        <v>100</v>
      </c>
      <c r="BF17">
        <v>100</v>
      </c>
      <c r="BG17">
        <v>100</v>
      </c>
      <c r="BH17">
        <v>100</v>
      </c>
      <c r="BI17">
        <v>100</v>
      </c>
      <c r="BJ17">
        <v>100</v>
      </c>
      <c r="BK17">
        <v>100</v>
      </c>
    </row>
    <row r="18" spans="1:63" x14ac:dyDescent="0.25">
      <c r="A18" s="2" t="s">
        <v>87</v>
      </c>
      <c r="B18">
        <v>100</v>
      </c>
      <c r="C18">
        <v>100</v>
      </c>
      <c r="D18">
        <v>100</v>
      </c>
      <c r="E18">
        <v>100</v>
      </c>
      <c r="F18">
        <v>100</v>
      </c>
      <c r="G18">
        <v>100</v>
      </c>
      <c r="H18">
        <v>100</v>
      </c>
      <c r="I18">
        <v>100</v>
      </c>
      <c r="J18">
        <v>100</v>
      </c>
      <c r="K18">
        <v>100</v>
      </c>
      <c r="L18">
        <v>100</v>
      </c>
      <c r="M18">
        <v>100</v>
      </c>
      <c r="N18">
        <v>100</v>
      </c>
      <c r="O18">
        <v>100</v>
      </c>
      <c r="P18">
        <v>100</v>
      </c>
      <c r="Q18">
        <v>100</v>
      </c>
      <c r="R18">
        <v>100</v>
      </c>
      <c r="S18">
        <v>100</v>
      </c>
      <c r="T18">
        <v>100</v>
      </c>
      <c r="U18">
        <v>100</v>
      </c>
      <c r="V18">
        <v>100</v>
      </c>
      <c r="W18">
        <v>100</v>
      </c>
      <c r="X18">
        <v>100</v>
      </c>
      <c r="Y18">
        <v>100</v>
      </c>
      <c r="Z18">
        <v>100</v>
      </c>
      <c r="AA18">
        <v>100</v>
      </c>
      <c r="AB18">
        <v>100</v>
      </c>
      <c r="AC18">
        <v>100</v>
      </c>
      <c r="AD18">
        <v>100</v>
      </c>
      <c r="AE18">
        <v>100</v>
      </c>
      <c r="AF18">
        <v>100</v>
      </c>
      <c r="AG18">
        <v>100</v>
      </c>
      <c r="AH18">
        <v>100</v>
      </c>
      <c r="AI18">
        <v>100</v>
      </c>
      <c r="AJ18">
        <v>100</v>
      </c>
      <c r="AK18">
        <v>100</v>
      </c>
      <c r="AL18">
        <v>100</v>
      </c>
      <c r="AM18">
        <v>100</v>
      </c>
      <c r="AN18">
        <v>100</v>
      </c>
      <c r="AO18">
        <v>100</v>
      </c>
      <c r="AP18">
        <v>100</v>
      </c>
      <c r="AQ18">
        <v>100</v>
      </c>
      <c r="AR18">
        <v>100</v>
      </c>
      <c r="AS18">
        <v>100</v>
      </c>
      <c r="AT18">
        <v>100</v>
      </c>
      <c r="AU18">
        <v>100</v>
      </c>
      <c r="AV18">
        <v>100</v>
      </c>
      <c r="AW18">
        <v>100</v>
      </c>
      <c r="AX18">
        <v>100</v>
      </c>
      <c r="AY18">
        <v>100</v>
      </c>
      <c r="AZ18">
        <v>100</v>
      </c>
      <c r="BA18">
        <v>100</v>
      </c>
      <c r="BB18">
        <v>100</v>
      </c>
      <c r="BC18">
        <v>100</v>
      </c>
      <c r="BD18">
        <v>100</v>
      </c>
      <c r="BE18">
        <v>100</v>
      </c>
      <c r="BF18">
        <v>100</v>
      </c>
      <c r="BG18">
        <v>100</v>
      </c>
      <c r="BH18">
        <v>100</v>
      </c>
      <c r="BI18">
        <v>100</v>
      </c>
      <c r="BJ18">
        <v>100</v>
      </c>
      <c r="BK18">
        <v>100</v>
      </c>
    </row>
    <row r="19" spans="1:63" x14ac:dyDescent="0.25">
      <c r="A19" s="3" t="s">
        <v>91</v>
      </c>
      <c r="B19">
        <v>100</v>
      </c>
      <c r="C19">
        <v>100</v>
      </c>
      <c r="D19">
        <v>100</v>
      </c>
      <c r="E19">
        <v>100</v>
      </c>
      <c r="F19">
        <v>100</v>
      </c>
      <c r="G19">
        <v>100</v>
      </c>
      <c r="H19">
        <v>100</v>
      </c>
      <c r="I19">
        <v>100</v>
      </c>
      <c r="J19">
        <v>100</v>
      </c>
      <c r="K19">
        <v>100</v>
      </c>
      <c r="L19">
        <v>100</v>
      </c>
      <c r="M19">
        <v>100</v>
      </c>
      <c r="N19">
        <v>100</v>
      </c>
      <c r="O19">
        <v>100</v>
      </c>
      <c r="P19">
        <v>100</v>
      </c>
      <c r="Q19">
        <v>100</v>
      </c>
      <c r="R19">
        <v>100</v>
      </c>
      <c r="S19">
        <v>100</v>
      </c>
      <c r="T19">
        <v>100</v>
      </c>
      <c r="U19">
        <v>100</v>
      </c>
      <c r="V19">
        <v>100</v>
      </c>
      <c r="W19">
        <v>100</v>
      </c>
      <c r="X19">
        <v>100</v>
      </c>
      <c r="Y19">
        <v>100</v>
      </c>
      <c r="Z19">
        <v>100</v>
      </c>
      <c r="AA19">
        <v>100</v>
      </c>
      <c r="AB19">
        <v>100</v>
      </c>
      <c r="AC19">
        <v>100</v>
      </c>
      <c r="AD19">
        <v>100</v>
      </c>
      <c r="AE19">
        <v>100</v>
      </c>
      <c r="AF19">
        <v>100</v>
      </c>
      <c r="AG19">
        <v>100</v>
      </c>
      <c r="AH19">
        <v>100</v>
      </c>
      <c r="AI19">
        <v>100</v>
      </c>
      <c r="AJ19">
        <v>100</v>
      </c>
      <c r="AK19">
        <v>100</v>
      </c>
      <c r="AL19">
        <v>100</v>
      </c>
      <c r="AM19">
        <v>100</v>
      </c>
      <c r="AN19">
        <v>100</v>
      </c>
      <c r="AO19">
        <v>100</v>
      </c>
      <c r="AP19">
        <v>100</v>
      </c>
      <c r="AQ19">
        <v>100</v>
      </c>
      <c r="AR19">
        <v>100</v>
      </c>
      <c r="AS19">
        <v>100</v>
      </c>
      <c r="AT19">
        <v>100</v>
      </c>
      <c r="AU19">
        <v>100</v>
      </c>
      <c r="AV19">
        <v>100</v>
      </c>
      <c r="AW19">
        <v>100</v>
      </c>
      <c r="AX19">
        <v>100</v>
      </c>
      <c r="AY19">
        <v>100</v>
      </c>
      <c r="AZ19">
        <v>100</v>
      </c>
      <c r="BA19">
        <v>100</v>
      </c>
      <c r="BB19">
        <v>100</v>
      </c>
      <c r="BC19">
        <v>100</v>
      </c>
      <c r="BD19">
        <v>100</v>
      </c>
      <c r="BE19">
        <v>100</v>
      </c>
      <c r="BF19">
        <v>100</v>
      </c>
      <c r="BG19">
        <v>100</v>
      </c>
      <c r="BH19">
        <v>100</v>
      </c>
      <c r="BI19">
        <v>100</v>
      </c>
      <c r="BJ19">
        <v>100</v>
      </c>
      <c r="BK19">
        <v>100</v>
      </c>
    </row>
    <row r="20" spans="1:63" x14ac:dyDescent="0.25">
      <c r="A20" s="2" t="s">
        <v>169</v>
      </c>
      <c r="B20">
        <v>100</v>
      </c>
      <c r="C20">
        <v>100</v>
      </c>
      <c r="D20">
        <v>100</v>
      </c>
      <c r="E20">
        <v>100</v>
      </c>
      <c r="F20">
        <v>100</v>
      </c>
      <c r="G20">
        <v>100</v>
      </c>
      <c r="H20">
        <v>100</v>
      </c>
      <c r="I20">
        <v>100</v>
      </c>
      <c r="J20">
        <v>100</v>
      </c>
      <c r="K20">
        <v>100</v>
      </c>
      <c r="L20">
        <v>100</v>
      </c>
      <c r="M20">
        <v>100</v>
      </c>
      <c r="N20">
        <v>100</v>
      </c>
      <c r="O20">
        <v>100</v>
      </c>
      <c r="P20">
        <v>100</v>
      </c>
      <c r="Q20">
        <v>100</v>
      </c>
      <c r="R20">
        <v>100</v>
      </c>
      <c r="S20">
        <v>100</v>
      </c>
      <c r="T20">
        <v>100</v>
      </c>
      <c r="U20">
        <v>97</v>
      </c>
      <c r="V20">
        <v>100</v>
      </c>
      <c r="W20">
        <v>100</v>
      </c>
      <c r="X20">
        <v>100</v>
      </c>
      <c r="Y20">
        <v>100</v>
      </c>
      <c r="Z20">
        <v>100</v>
      </c>
      <c r="AA20">
        <v>100</v>
      </c>
      <c r="AB20">
        <v>100</v>
      </c>
      <c r="AC20">
        <v>100</v>
      </c>
      <c r="AD20">
        <v>100</v>
      </c>
      <c r="AE20">
        <v>100</v>
      </c>
      <c r="AF20">
        <v>100</v>
      </c>
      <c r="AG20">
        <v>100</v>
      </c>
      <c r="AH20">
        <v>100</v>
      </c>
      <c r="AI20">
        <v>100</v>
      </c>
      <c r="AJ20">
        <v>100</v>
      </c>
      <c r="AK20">
        <v>100</v>
      </c>
      <c r="AL20">
        <v>100</v>
      </c>
      <c r="AM20">
        <v>100</v>
      </c>
      <c r="AN20">
        <v>100</v>
      </c>
      <c r="AO20">
        <v>100</v>
      </c>
      <c r="AP20">
        <v>100</v>
      </c>
      <c r="AQ20">
        <v>100</v>
      </c>
      <c r="AR20">
        <v>100</v>
      </c>
      <c r="AS20">
        <v>100</v>
      </c>
      <c r="AT20">
        <v>100</v>
      </c>
      <c r="AU20">
        <v>100</v>
      </c>
      <c r="AV20">
        <v>100</v>
      </c>
      <c r="AW20">
        <v>100</v>
      </c>
      <c r="AX20">
        <v>100</v>
      </c>
      <c r="AY20">
        <v>100</v>
      </c>
      <c r="AZ20">
        <v>100</v>
      </c>
      <c r="BA20">
        <v>100</v>
      </c>
      <c r="BB20">
        <v>100</v>
      </c>
      <c r="BC20">
        <v>100</v>
      </c>
      <c r="BD20">
        <v>100</v>
      </c>
      <c r="BE20">
        <v>100</v>
      </c>
      <c r="BF20">
        <v>100</v>
      </c>
      <c r="BG20">
        <v>100</v>
      </c>
      <c r="BH20">
        <v>100</v>
      </c>
      <c r="BI20">
        <v>100</v>
      </c>
      <c r="BJ20">
        <v>100</v>
      </c>
      <c r="BK20">
        <v>100</v>
      </c>
    </row>
    <row r="21" spans="1:63" x14ac:dyDescent="0.25">
      <c r="A21" s="2" t="s">
        <v>194</v>
      </c>
      <c r="B21">
        <v>100</v>
      </c>
      <c r="C21">
        <v>100</v>
      </c>
      <c r="D21">
        <v>100</v>
      </c>
      <c r="E21">
        <v>100</v>
      </c>
      <c r="F21">
        <v>100</v>
      </c>
      <c r="G21">
        <v>100</v>
      </c>
      <c r="H21">
        <v>100</v>
      </c>
      <c r="I21">
        <v>100</v>
      </c>
      <c r="J21">
        <v>100</v>
      </c>
      <c r="K21">
        <v>100</v>
      </c>
      <c r="L21">
        <v>100</v>
      </c>
      <c r="M21">
        <v>100</v>
      </c>
      <c r="N21">
        <v>100</v>
      </c>
      <c r="O21">
        <v>100</v>
      </c>
      <c r="P21">
        <v>100</v>
      </c>
      <c r="Q21">
        <v>100</v>
      </c>
      <c r="R21">
        <v>100</v>
      </c>
      <c r="S21">
        <v>100</v>
      </c>
      <c r="T21">
        <v>100</v>
      </c>
      <c r="U21">
        <v>100</v>
      </c>
      <c r="V21">
        <v>100</v>
      </c>
      <c r="W21">
        <v>100</v>
      </c>
      <c r="X21">
        <v>100</v>
      </c>
      <c r="Y21">
        <v>100</v>
      </c>
      <c r="Z21">
        <v>100</v>
      </c>
      <c r="AA21">
        <v>100</v>
      </c>
      <c r="AB21">
        <v>100</v>
      </c>
      <c r="AC21">
        <v>100</v>
      </c>
      <c r="AD21">
        <v>100</v>
      </c>
      <c r="AE21">
        <v>100</v>
      </c>
      <c r="AF21">
        <v>100</v>
      </c>
      <c r="AG21">
        <v>100</v>
      </c>
      <c r="AH21">
        <v>100</v>
      </c>
      <c r="AI21">
        <v>100</v>
      </c>
      <c r="AJ21">
        <v>100</v>
      </c>
      <c r="AK21">
        <v>100</v>
      </c>
      <c r="AL21">
        <v>100</v>
      </c>
      <c r="AM21">
        <v>100</v>
      </c>
      <c r="AN21">
        <v>100</v>
      </c>
      <c r="AO21">
        <v>100</v>
      </c>
      <c r="AP21">
        <v>100</v>
      </c>
      <c r="AQ21">
        <v>100</v>
      </c>
      <c r="AR21">
        <v>100</v>
      </c>
      <c r="AS21">
        <v>100</v>
      </c>
      <c r="AT21">
        <v>100</v>
      </c>
      <c r="AU21">
        <v>100</v>
      </c>
      <c r="AV21">
        <v>100</v>
      </c>
      <c r="AW21">
        <v>100</v>
      </c>
      <c r="AX21">
        <v>100</v>
      </c>
      <c r="AY21">
        <v>100</v>
      </c>
      <c r="AZ21">
        <v>100</v>
      </c>
      <c r="BA21">
        <v>100</v>
      </c>
      <c r="BB21">
        <v>100</v>
      </c>
      <c r="BC21">
        <v>100</v>
      </c>
      <c r="BD21">
        <v>100</v>
      </c>
      <c r="BE21">
        <v>100</v>
      </c>
      <c r="BF21">
        <v>100</v>
      </c>
      <c r="BG21">
        <v>100</v>
      </c>
      <c r="BH21">
        <v>100</v>
      </c>
      <c r="BI21">
        <v>100</v>
      </c>
      <c r="BJ21">
        <v>100</v>
      </c>
      <c r="BK21">
        <v>100</v>
      </c>
    </row>
    <row r="22" spans="1:63" x14ac:dyDescent="0.25">
      <c r="A22" s="3" t="s">
        <v>97</v>
      </c>
      <c r="B22">
        <v>100</v>
      </c>
      <c r="C22">
        <v>100</v>
      </c>
      <c r="D22">
        <v>100</v>
      </c>
      <c r="E22">
        <v>100</v>
      </c>
      <c r="F22">
        <v>100</v>
      </c>
      <c r="G22">
        <v>100</v>
      </c>
      <c r="H22">
        <v>100</v>
      </c>
      <c r="I22">
        <v>100</v>
      </c>
      <c r="J22">
        <v>100</v>
      </c>
      <c r="K22">
        <v>100</v>
      </c>
      <c r="L22">
        <v>100</v>
      </c>
      <c r="M22">
        <v>100</v>
      </c>
      <c r="N22">
        <v>100</v>
      </c>
      <c r="O22">
        <v>100</v>
      </c>
      <c r="P22">
        <v>100</v>
      </c>
      <c r="Q22">
        <v>100</v>
      </c>
      <c r="R22">
        <v>100</v>
      </c>
      <c r="S22">
        <v>100</v>
      </c>
      <c r="T22">
        <v>100</v>
      </c>
      <c r="U22">
        <v>100</v>
      </c>
      <c r="V22">
        <v>100</v>
      </c>
      <c r="W22">
        <v>100</v>
      </c>
      <c r="X22">
        <v>100</v>
      </c>
      <c r="Y22">
        <v>100</v>
      </c>
      <c r="Z22">
        <v>100</v>
      </c>
      <c r="AA22">
        <v>100</v>
      </c>
      <c r="AB22">
        <v>100</v>
      </c>
      <c r="AC22">
        <v>100</v>
      </c>
      <c r="AD22">
        <v>100</v>
      </c>
      <c r="AE22">
        <v>100</v>
      </c>
      <c r="AF22">
        <v>100</v>
      </c>
      <c r="AG22">
        <v>100</v>
      </c>
      <c r="AH22">
        <v>100</v>
      </c>
      <c r="AI22">
        <v>100</v>
      </c>
      <c r="AJ22">
        <v>100</v>
      </c>
      <c r="AK22">
        <v>100</v>
      </c>
      <c r="AL22">
        <v>100</v>
      </c>
      <c r="AM22">
        <v>100</v>
      </c>
      <c r="AN22">
        <v>100</v>
      </c>
      <c r="AO22">
        <v>100</v>
      </c>
      <c r="AP22">
        <v>100</v>
      </c>
      <c r="AQ22">
        <v>100</v>
      </c>
      <c r="AR22">
        <v>100</v>
      </c>
      <c r="AS22">
        <v>100</v>
      </c>
      <c r="AT22">
        <v>100</v>
      </c>
      <c r="AU22">
        <v>100</v>
      </c>
      <c r="AV22">
        <v>100</v>
      </c>
      <c r="AW22">
        <v>100</v>
      </c>
      <c r="AX22">
        <v>100</v>
      </c>
      <c r="AY22">
        <v>100</v>
      </c>
      <c r="AZ22">
        <v>100</v>
      </c>
      <c r="BA22">
        <v>100</v>
      </c>
      <c r="BB22">
        <v>100</v>
      </c>
      <c r="BC22">
        <v>100</v>
      </c>
      <c r="BD22">
        <v>100</v>
      </c>
      <c r="BE22">
        <v>100</v>
      </c>
      <c r="BF22">
        <v>100</v>
      </c>
      <c r="BG22">
        <v>100</v>
      </c>
      <c r="BH22">
        <v>100</v>
      </c>
      <c r="BI22">
        <v>100</v>
      </c>
      <c r="BJ22">
        <v>100</v>
      </c>
      <c r="BK22">
        <v>100</v>
      </c>
    </row>
    <row r="23" spans="1:63" x14ac:dyDescent="0.25">
      <c r="A23" s="2" t="s">
        <v>170</v>
      </c>
      <c r="B23">
        <v>100</v>
      </c>
      <c r="C23">
        <v>100</v>
      </c>
      <c r="D23">
        <v>100</v>
      </c>
      <c r="E23">
        <v>100</v>
      </c>
      <c r="F23">
        <v>100</v>
      </c>
      <c r="G23">
        <v>100</v>
      </c>
      <c r="H23">
        <v>100</v>
      </c>
      <c r="I23">
        <v>100</v>
      </c>
      <c r="J23">
        <v>100</v>
      </c>
      <c r="K23">
        <v>100</v>
      </c>
      <c r="L23">
        <v>100</v>
      </c>
      <c r="M23">
        <v>100</v>
      </c>
      <c r="N23">
        <v>100</v>
      </c>
      <c r="O23">
        <v>100</v>
      </c>
      <c r="P23">
        <v>100</v>
      </c>
      <c r="Q23">
        <v>100</v>
      </c>
      <c r="R23">
        <v>100</v>
      </c>
      <c r="S23">
        <v>100</v>
      </c>
      <c r="T23">
        <v>100</v>
      </c>
      <c r="U23">
        <v>100</v>
      </c>
      <c r="V23">
        <v>100</v>
      </c>
      <c r="W23">
        <v>100</v>
      </c>
      <c r="X23">
        <v>100</v>
      </c>
      <c r="Y23">
        <v>100</v>
      </c>
      <c r="Z23">
        <v>100</v>
      </c>
      <c r="AA23">
        <v>100</v>
      </c>
      <c r="AB23">
        <v>100</v>
      </c>
      <c r="AC23">
        <v>100</v>
      </c>
      <c r="AD23">
        <v>100</v>
      </c>
      <c r="AE23">
        <v>100</v>
      </c>
      <c r="AF23">
        <v>100</v>
      </c>
      <c r="AG23">
        <v>100</v>
      </c>
      <c r="AH23">
        <v>100</v>
      </c>
      <c r="AI23">
        <v>100</v>
      </c>
      <c r="AJ23">
        <v>100</v>
      </c>
      <c r="AK23">
        <v>100</v>
      </c>
      <c r="AL23">
        <v>100</v>
      </c>
      <c r="AM23">
        <v>100</v>
      </c>
      <c r="AN23">
        <v>100</v>
      </c>
      <c r="AO23">
        <v>100</v>
      </c>
      <c r="AP23">
        <v>100</v>
      </c>
      <c r="AQ23">
        <v>100</v>
      </c>
      <c r="AR23">
        <v>100</v>
      </c>
      <c r="AS23">
        <v>100</v>
      </c>
      <c r="AT23">
        <v>100</v>
      </c>
      <c r="AU23">
        <v>100</v>
      </c>
      <c r="AV23">
        <v>100</v>
      </c>
      <c r="AW23">
        <v>100</v>
      </c>
      <c r="AX23">
        <v>100</v>
      </c>
      <c r="AY23">
        <v>100</v>
      </c>
      <c r="AZ23">
        <v>100</v>
      </c>
      <c r="BA23">
        <v>100</v>
      </c>
      <c r="BB23">
        <v>100</v>
      </c>
      <c r="BC23">
        <v>100</v>
      </c>
      <c r="BD23">
        <v>100</v>
      </c>
      <c r="BE23">
        <v>100</v>
      </c>
      <c r="BF23">
        <v>100</v>
      </c>
      <c r="BG23">
        <v>100</v>
      </c>
      <c r="BH23">
        <v>100</v>
      </c>
      <c r="BI23">
        <v>100</v>
      </c>
      <c r="BJ23">
        <v>100</v>
      </c>
      <c r="BK23">
        <v>100</v>
      </c>
    </row>
    <row r="24" spans="1:63" x14ac:dyDescent="0.25">
      <c r="A24" s="3" t="s">
        <v>95</v>
      </c>
      <c r="B24">
        <v>100</v>
      </c>
      <c r="C24">
        <v>100</v>
      </c>
      <c r="D24">
        <v>100</v>
      </c>
      <c r="E24">
        <v>100</v>
      </c>
      <c r="F24">
        <v>100</v>
      </c>
      <c r="G24">
        <v>100</v>
      </c>
      <c r="H24">
        <v>100</v>
      </c>
      <c r="I24">
        <v>100</v>
      </c>
      <c r="J24">
        <v>100</v>
      </c>
      <c r="K24">
        <v>100</v>
      </c>
      <c r="L24">
        <v>100</v>
      </c>
      <c r="M24">
        <v>100</v>
      </c>
      <c r="N24">
        <v>100</v>
      </c>
      <c r="O24">
        <v>100</v>
      </c>
      <c r="P24">
        <v>100</v>
      </c>
      <c r="Q24">
        <v>100</v>
      </c>
      <c r="R24">
        <v>100</v>
      </c>
      <c r="S24">
        <v>100</v>
      </c>
      <c r="T24">
        <v>100</v>
      </c>
      <c r="U24">
        <v>100</v>
      </c>
      <c r="V24">
        <v>100</v>
      </c>
      <c r="W24">
        <v>100</v>
      </c>
      <c r="X24">
        <v>100</v>
      </c>
      <c r="Y24">
        <v>100</v>
      </c>
      <c r="Z24">
        <v>100</v>
      </c>
      <c r="AA24">
        <v>100</v>
      </c>
      <c r="AB24">
        <v>100</v>
      </c>
      <c r="AC24">
        <v>100</v>
      </c>
      <c r="AD24">
        <v>100</v>
      </c>
      <c r="AE24">
        <v>100</v>
      </c>
      <c r="AF24">
        <v>100</v>
      </c>
      <c r="AG24">
        <v>100</v>
      </c>
      <c r="AH24">
        <v>100</v>
      </c>
      <c r="AI24">
        <v>100</v>
      </c>
      <c r="AJ24">
        <v>100</v>
      </c>
      <c r="AK24">
        <v>100</v>
      </c>
      <c r="AL24">
        <v>100</v>
      </c>
      <c r="AM24">
        <v>100</v>
      </c>
      <c r="AN24">
        <v>100</v>
      </c>
      <c r="AO24">
        <v>100</v>
      </c>
      <c r="AP24">
        <v>100</v>
      </c>
      <c r="AQ24">
        <v>100</v>
      </c>
      <c r="AR24">
        <v>100</v>
      </c>
      <c r="AS24">
        <v>100</v>
      </c>
      <c r="AT24">
        <v>100</v>
      </c>
      <c r="AU24">
        <v>100</v>
      </c>
      <c r="AV24">
        <v>100</v>
      </c>
      <c r="AW24">
        <v>100</v>
      </c>
      <c r="AX24">
        <v>100</v>
      </c>
      <c r="AY24">
        <v>100</v>
      </c>
      <c r="AZ24">
        <v>100</v>
      </c>
      <c r="BA24">
        <v>100</v>
      </c>
      <c r="BB24">
        <v>100</v>
      </c>
      <c r="BC24">
        <v>100</v>
      </c>
      <c r="BD24">
        <v>100</v>
      </c>
      <c r="BE24">
        <v>100</v>
      </c>
      <c r="BF24">
        <v>100</v>
      </c>
      <c r="BG24">
        <v>100</v>
      </c>
      <c r="BH24">
        <v>100</v>
      </c>
      <c r="BI24">
        <v>100</v>
      </c>
      <c r="BJ24">
        <v>100</v>
      </c>
      <c r="BK24">
        <v>100</v>
      </c>
    </row>
    <row r="25" spans="1:63" x14ac:dyDescent="0.25">
      <c r="A25" s="2" t="s">
        <v>133</v>
      </c>
      <c r="B25">
        <v>100</v>
      </c>
      <c r="C25">
        <v>100</v>
      </c>
      <c r="D25">
        <v>100</v>
      </c>
      <c r="E25">
        <v>100</v>
      </c>
      <c r="F25">
        <v>100</v>
      </c>
      <c r="G25">
        <v>100</v>
      </c>
      <c r="H25">
        <v>100</v>
      </c>
      <c r="I25">
        <v>100</v>
      </c>
      <c r="J25">
        <v>100</v>
      </c>
      <c r="K25">
        <v>100</v>
      </c>
      <c r="L25">
        <v>100</v>
      </c>
      <c r="M25">
        <v>100</v>
      </c>
      <c r="N25">
        <v>100</v>
      </c>
      <c r="O25">
        <v>100</v>
      </c>
      <c r="P25">
        <v>100</v>
      </c>
      <c r="Q25">
        <v>100</v>
      </c>
      <c r="R25">
        <v>100</v>
      </c>
      <c r="S25">
        <v>100</v>
      </c>
      <c r="T25">
        <v>100</v>
      </c>
      <c r="U25">
        <v>100</v>
      </c>
      <c r="V25">
        <v>100</v>
      </c>
      <c r="W25">
        <v>100</v>
      </c>
      <c r="X25">
        <v>100</v>
      </c>
      <c r="Y25">
        <v>100</v>
      </c>
      <c r="Z25">
        <v>100</v>
      </c>
      <c r="AA25">
        <v>100</v>
      </c>
      <c r="AB25">
        <v>100</v>
      </c>
      <c r="AC25">
        <v>100</v>
      </c>
      <c r="AD25">
        <v>100</v>
      </c>
      <c r="AE25">
        <v>100</v>
      </c>
      <c r="AF25">
        <v>100</v>
      </c>
      <c r="AG25">
        <v>100</v>
      </c>
      <c r="AH25">
        <v>100</v>
      </c>
      <c r="AI25">
        <v>100</v>
      </c>
      <c r="AJ25">
        <v>100</v>
      </c>
      <c r="AK25">
        <v>100</v>
      </c>
      <c r="AL25">
        <v>100</v>
      </c>
      <c r="AM25">
        <v>100</v>
      </c>
      <c r="AN25">
        <v>100</v>
      </c>
      <c r="AO25">
        <v>100</v>
      </c>
      <c r="AP25">
        <v>100</v>
      </c>
      <c r="AQ25">
        <v>100</v>
      </c>
      <c r="AR25">
        <v>100</v>
      </c>
      <c r="AS25">
        <v>100</v>
      </c>
      <c r="AT25">
        <v>100</v>
      </c>
      <c r="AU25">
        <v>100</v>
      </c>
      <c r="AV25">
        <v>100</v>
      </c>
      <c r="AW25">
        <v>100</v>
      </c>
      <c r="AX25">
        <v>100</v>
      </c>
      <c r="AY25">
        <v>100</v>
      </c>
      <c r="AZ25">
        <v>100</v>
      </c>
      <c r="BA25">
        <v>100</v>
      </c>
      <c r="BB25">
        <v>100</v>
      </c>
      <c r="BC25">
        <v>100</v>
      </c>
      <c r="BD25">
        <v>100</v>
      </c>
      <c r="BE25">
        <v>100</v>
      </c>
      <c r="BF25">
        <v>100</v>
      </c>
      <c r="BG25">
        <v>100</v>
      </c>
      <c r="BH25">
        <v>100</v>
      </c>
      <c r="BI25">
        <v>100</v>
      </c>
      <c r="BJ25">
        <v>100</v>
      </c>
      <c r="BK25">
        <v>100</v>
      </c>
    </row>
    <row r="26" spans="1:63" x14ac:dyDescent="0.25">
      <c r="A26" s="3" t="s">
        <v>135</v>
      </c>
      <c r="B26">
        <v>100</v>
      </c>
      <c r="C26">
        <v>100</v>
      </c>
      <c r="D26">
        <v>100</v>
      </c>
      <c r="E26">
        <v>100</v>
      </c>
      <c r="F26">
        <v>100</v>
      </c>
      <c r="G26">
        <v>100</v>
      </c>
      <c r="H26">
        <v>100</v>
      </c>
      <c r="I26">
        <v>100</v>
      </c>
      <c r="J26">
        <v>100</v>
      </c>
      <c r="K26">
        <v>100</v>
      </c>
      <c r="L26">
        <v>100</v>
      </c>
      <c r="M26">
        <v>100</v>
      </c>
      <c r="N26">
        <v>100</v>
      </c>
      <c r="O26">
        <v>100</v>
      </c>
      <c r="P26">
        <v>100</v>
      </c>
      <c r="Q26">
        <v>100</v>
      </c>
      <c r="R26">
        <v>100</v>
      </c>
      <c r="S26">
        <v>100</v>
      </c>
      <c r="T26">
        <v>100</v>
      </c>
      <c r="U26">
        <v>100</v>
      </c>
      <c r="V26">
        <v>100</v>
      </c>
      <c r="W26">
        <v>100</v>
      </c>
      <c r="X26">
        <v>100</v>
      </c>
      <c r="Y26">
        <v>100</v>
      </c>
      <c r="Z26">
        <v>100</v>
      </c>
      <c r="AA26">
        <v>100</v>
      </c>
      <c r="AB26">
        <v>100</v>
      </c>
      <c r="AC26">
        <v>100</v>
      </c>
      <c r="AD26">
        <v>100</v>
      </c>
      <c r="AE26">
        <v>100</v>
      </c>
      <c r="AF26">
        <v>100</v>
      </c>
      <c r="AG26">
        <v>100</v>
      </c>
      <c r="AH26">
        <v>100</v>
      </c>
      <c r="AI26">
        <v>100</v>
      </c>
      <c r="AJ26">
        <v>100</v>
      </c>
      <c r="AK26">
        <v>100</v>
      </c>
      <c r="AL26">
        <v>100</v>
      </c>
      <c r="AM26">
        <v>100</v>
      </c>
      <c r="AN26">
        <v>100</v>
      </c>
      <c r="AO26">
        <v>100</v>
      </c>
      <c r="AP26">
        <v>100</v>
      </c>
      <c r="AQ26">
        <v>100</v>
      </c>
      <c r="AR26">
        <v>100</v>
      </c>
      <c r="AS26">
        <v>100</v>
      </c>
      <c r="AT26">
        <v>100</v>
      </c>
      <c r="AU26">
        <v>100</v>
      </c>
      <c r="AV26">
        <v>100</v>
      </c>
      <c r="AW26">
        <v>100</v>
      </c>
      <c r="AX26">
        <v>100</v>
      </c>
      <c r="AY26">
        <v>100</v>
      </c>
      <c r="AZ26">
        <v>100</v>
      </c>
      <c r="BA26">
        <v>100</v>
      </c>
      <c r="BB26">
        <v>100</v>
      </c>
      <c r="BC26">
        <v>100</v>
      </c>
      <c r="BD26">
        <v>100</v>
      </c>
      <c r="BE26">
        <v>100</v>
      </c>
      <c r="BF26">
        <v>100</v>
      </c>
      <c r="BG26">
        <v>100</v>
      </c>
      <c r="BH26">
        <v>100</v>
      </c>
      <c r="BI26">
        <v>100</v>
      </c>
      <c r="BJ26">
        <v>100</v>
      </c>
      <c r="BK26">
        <v>100</v>
      </c>
    </row>
    <row r="27" spans="1:63" x14ac:dyDescent="0.25">
      <c r="A27" s="2" t="s">
        <v>210</v>
      </c>
      <c r="B27">
        <v>100</v>
      </c>
      <c r="C27">
        <v>100</v>
      </c>
      <c r="D27">
        <v>100</v>
      </c>
      <c r="E27">
        <v>100</v>
      </c>
      <c r="F27">
        <v>100</v>
      </c>
      <c r="G27">
        <v>100</v>
      </c>
      <c r="H27">
        <v>100</v>
      </c>
      <c r="I27">
        <v>100</v>
      </c>
      <c r="J27">
        <v>100</v>
      </c>
      <c r="K27">
        <v>100</v>
      </c>
      <c r="L27">
        <v>100</v>
      </c>
      <c r="M27">
        <v>100</v>
      </c>
      <c r="N27">
        <v>100</v>
      </c>
      <c r="O27">
        <v>100</v>
      </c>
      <c r="P27">
        <v>100</v>
      </c>
      <c r="Q27">
        <v>100</v>
      </c>
      <c r="R27">
        <v>100</v>
      </c>
      <c r="S27">
        <v>100</v>
      </c>
      <c r="T27">
        <v>100</v>
      </c>
      <c r="U27">
        <v>100</v>
      </c>
      <c r="V27">
        <v>100</v>
      </c>
      <c r="W27">
        <v>100</v>
      </c>
      <c r="X27">
        <v>100</v>
      </c>
      <c r="Y27">
        <v>100</v>
      </c>
      <c r="Z27">
        <v>100</v>
      </c>
      <c r="AA27">
        <v>100</v>
      </c>
      <c r="AB27">
        <v>100</v>
      </c>
      <c r="AC27">
        <v>100</v>
      </c>
      <c r="AD27">
        <v>100</v>
      </c>
      <c r="AE27">
        <v>100</v>
      </c>
      <c r="AF27">
        <v>100</v>
      </c>
      <c r="AG27">
        <v>100</v>
      </c>
      <c r="AH27">
        <v>100</v>
      </c>
      <c r="AI27">
        <v>100</v>
      </c>
      <c r="AJ27">
        <v>100</v>
      </c>
      <c r="AK27">
        <v>100</v>
      </c>
      <c r="AL27">
        <v>100</v>
      </c>
      <c r="AM27">
        <v>100</v>
      </c>
      <c r="AN27">
        <v>100</v>
      </c>
      <c r="AO27">
        <v>100</v>
      </c>
      <c r="AP27">
        <v>100</v>
      </c>
      <c r="AQ27">
        <v>100</v>
      </c>
      <c r="AR27">
        <v>100</v>
      </c>
      <c r="AS27">
        <v>100</v>
      </c>
      <c r="AT27">
        <v>100</v>
      </c>
      <c r="AU27">
        <v>100</v>
      </c>
      <c r="AV27">
        <v>100</v>
      </c>
      <c r="AW27">
        <v>100</v>
      </c>
      <c r="AX27">
        <v>100</v>
      </c>
      <c r="AY27">
        <v>100</v>
      </c>
      <c r="AZ27">
        <v>100</v>
      </c>
      <c r="BA27">
        <v>100</v>
      </c>
      <c r="BB27">
        <v>100</v>
      </c>
      <c r="BC27">
        <v>100</v>
      </c>
      <c r="BD27">
        <v>100</v>
      </c>
      <c r="BE27">
        <v>100</v>
      </c>
      <c r="BF27">
        <v>100</v>
      </c>
      <c r="BG27">
        <v>100</v>
      </c>
      <c r="BH27">
        <v>100</v>
      </c>
      <c r="BI27">
        <v>100</v>
      </c>
      <c r="BJ27">
        <v>100</v>
      </c>
      <c r="BK27">
        <v>100</v>
      </c>
    </row>
    <row r="28" spans="1:63" x14ac:dyDescent="0.25">
      <c r="A28" s="3" t="s">
        <v>167</v>
      </c>
      <c r="B28">
        <v>100</v>
      </c>
      <c r="C28">
        <v>100</v>
      </c>
      <c r="D28">
        <v>100</v>
      </c>
      <c r="E28">
        <v>100</v>
      </c>
      <c r="F28">
        <v>100</v>
      </c>
      <c r="G28">
        <v>100</v>
      </c>
      <c r="H28">
        <v>100</v>
      </c>
      <c r="I28">
        <v>100</v>
      </c>
      <c r="J28">
        <v>100</v>
      </c>
      <c r="K28">
        <v>100</v>
      </c>
      <c r="L28">
        <v>100</v>
      </c>
      <c r="M28">
        <v>100</v>
      </c>
      <c r="N28">
        <v>100</v>
      </c>
      <c r="O28">
        <v>100</v>
      </c>
      <c r="P28">
        <v>100</v>
      </c>
      <c r="Q28">
        <v>100</v>
      </c>
      <c r="R28">
        <v>100</v>
      </c>
      <c r="S28">
        <v>100</v>
      </c>
      <c r="T28">
        <v>100</v>
      </c>
      <c r="U28">
        <v>100</v>
      </c>
      <c r="V28">
        <v>100</v>
      </c>
      <c r="W28">
        <v>100</v>
      </c>
      <c r="X28">
        <v>100</v>
      </c>
      <c r="Y28">
        <v>100</v>
      </c>
      <c r="Z28">
        <v>100</v>
      </c>
      <c r="AA28">
        <v>100</v>
      </c>
      <c r="AB28">
        <v>100</v>
      </c>
      <c r="AC28">
        <v>100</v>
      </c>
      <c r="AD28">
        <v>100</v>
      </c>
      <c r="AE28">
        <v>100</v>
      </c>
      <c r="AF28">
        <v>100</v>
      </c>
      <c r="AG28">
        <v>100</v>
      </c>
      <c r="AH28">
        <v>100</v>
      </c>
      <c r="AI28">
        <v>100</v>
      </c>
      <c r="AJ28">
        <v>100</v>
      </c>
      <c r="AK28">
        <v>100</v>
      </c>
      <c r="AL28">
        <v>100</v>
      </c>
      <c r="AM28">
        <v>100</v>
      </c>
      <c r="AN28">
        <v>100</v>
      </c>
      <c r="AO28">
        <v>100</v>
      </c>
      <c r="AP28">
        <v>100</v>
      </c>
      <c r="AQ28">
        <v>100</v>
      </c>
      <c r="AR28">
        <v>100</v>
      </c>
      <c r="AS28">
        <v>100</v>
      </c>
      <c r="AT28">
        <v>100</v>
      </c>
      <c r="AU28">
        <v>100</v>
      </c>
      <c r="AV28">
        <v>100</v>
      </c>
      <c r="AW28">
        <v>100</v>
      </c>
      <c r="AX28">
        <v>100</v>
      </c>
      <c r="AY28">
        <v>100</v>
      </c>
      <c r="AZ28">
        <v>100</v>
      </c>
      <c r="BA28">
        <v>100</v>
      </c>
      <c r="BB28">
        <v>100</v>
      </c>
      <c r="BC28">
        <v>100</v>
      </c>
      <c r="BD28">
        <v>100</v>
      </c>
      <c r="BE28">
        <v>100</v>
      </c>
      <c r="BF28">
        <v>100</v>
      </c>
      <c r="BG28">
        <v>100</v>
      </c>
      <c r="BH28">
        <v>100</v>
      </c>
      <c r="BI28">
        <v>100</v>
      </c>
      <c r="BJ28">
        <v>100</v>
      </c>
      <c r="BK28">
        <v>100</v>
      </c>
    </row>
    <row r="29" spans="1:63" x14ac:dyDescent="0.25">
      <c r="A29" s="2" t="s">
        <v>103</v>
      </c>
      <c r="B29">
        <v>100</v>
      </c>
      <c r="C29">
        <v>100</v>
      </c>
      <c r="D29">
        <v>100</v>
      </c>
      <c r="E29">
        <v>100</v>
      </c>
      <c r="F29">
        <v>100</v>
      </c>
      <c r="G29">
        <v>100</v>
      </c>
      <c r="H29">
        <v>100</v>
      </c>
      <c r="I29">
        <v>100</v>
      </c>
      <c r="J29">
        <v>100</v>
      </c>
      <c r="K29">
        <v>100</v>
      </c>
      <c r="L29">
        <v>100</v>
      </c>
      <c r="M29">
        <v>100</v>
      </c>
      <c r="N29">
        <v>100</v>
      </c>
      <c r="O29">
        <v>100</v>
      </c>
      <c r="P29">
        <v>100</v>
      </c>
      <c r="Q29">
        <v>100</v>
      </c>
      <c r="R29">
        <v>100</v>
      </c>
      <c r="S29">
        <v>100</v>
      </c>
      <c r="T29">
        <v>100</v>
      </c>
      <c r="U29">
        <v>100</v>
      </c>
      <c r="V29">
        <v>100</v>
      </c>
      <c r="W29">
        <v>100</v>
      </c>
      <c r="X29">
        <v>100</v>
      </c>
      <c r="Y29">
        <v>100</v>
      </c>
      <c r="Z29">
        <v>100</v>
      </c>
      <c r="AA29">
        <v>100</v>
      </c>
      <c r="AB29">
        <v>100</v>
      </c>
      <c r="AC29">
        <v>100</v>
      </c>
      <c r="AD29">
        <v>100</v>
      </c>
      <c r="AE29">
        <v>100</v>
      </c>
      <c r="AF29">
        <v>100</v>
      </c>
      <c r="AG29">
        <v>100</v>
      </c>
      <c r="AH29">
        <v>100</v>
      </c>
      <c r="AI29">
        <v>100</v>
      </c>
      <c r="AJ29">
        <v>100</v>
      </c>
      <c r="AK29">
        <v>100</v>
      </c>
      <c r="AL29">
        <v>100</v>
      </c>
      <c r="AM29">
        <v>100</v>
      </c>
      <c r="AN29">
        <v>100</v>
      </c>
      <c r="AO29">
        <v>100</v>
      </c>
      <c r="AP29">
        <v>100</v>
      </c>
      <c r="AQ29">
        <v>100</v>
      </c>
      <c r="AR29">
        <v>100</v>
      </c>
      <c r="AS29">
        <v>100</v>
      </c>
      <c r="AT29">
        <v>100</v>
      </c>
      <c r="AU29">
        <v>100</v>
      </c>
      <c r="AV29">
        <v>100</v>
      </c>
      <c r="AW29">
        <v>100</v>
      </c>
      <c r="AX29">
        <v>100</v>
      </c>
      <c r="AY29">
        <v>100</v>
      </c>
      <c r="AZ29">
        <v>100</v>
      </c>
      <c r="BA29">
        <v>100</v>
      </c>
      <c r="BB29">
        <v>100</v>
      </c>
      <c r="BC29">
        <v>100</v>
      </c>
      <c r="BD29">
        <v>100</v>
      </c>
      <c r="BE29">
        <v>100</v>
      </c>
      <c r="BF29">
        <v>100</v>
      </c>
      <c r="BG29">
        <v>100</v>
      </c>
      <c r="BH29">
        <v>100</v>
      </c>
      <c r="BI29">
        <v>100</v>
      </c>
      <c r="BJ29">
        <v>100</v>
      </c>
      <c r="BK29">
        <v>100</v>
      </c>
    </row>
    <row r="30" spans="1:63" x14ac:dyDescent="0.25">
      <c r="A30" s="3" t="s">
        <v>101</v>
      </c>
      <c r="B30">
        <v>100</v>
      </c>
      <c r="C30">
        <v>100</v>
      </c>
      <c r="D30">
        <v>100</v>
      </c>
      <c r="E30">
        <v>100</v>
      </c>
      <c r="F30">
        <v>100</v>
      </c>
      <c r="G30">
        <v>100</v>
      </c>
      <c r="H30">
        <v>100</v>
      </c>
      <c r="I30">
        <v>100</v>
      </c>
      <c r="J30">
        <v>100</v>
      </c>
      <c r="K30">
        <v>100</v>
      </c>
      <c r="L30">
        <v>100</v>
      </c>
      <c r="M30">
        <v>100</v>
      </c>
      <c r="N30">
        <v>100</v>
      </c>
      <c r="O30">
        <v>100</v>
      </c>
      <c r="P30">
        <v>100</v>
      </c>
      <c r="Q30">
        <v>100</v>
      </c>
      <c r="R30">
        <v>100</v>
      </c>
      <c r="S30">
        <v>100</v>
      </c>
      <c r="T30">
        <v>100</v>
      </c>
      <c r="U30">
        <v>100</v>
      </c>
      <c r="V30">
        <v>100</v>
      </c>
      <c r="W30">
        <v>100</v>
      </c>
      <c r="X30">
        <v>100</v>
      </c>
      <c r="Y30">
        <v>100</v>
      </c>
      <c r="Z30">
        <v>100</v>
      </c>
      <c r="AA30">
        <v>100</v>
      </c>
      <c r="AB30">
        <v>100</v>
      </c>
      <c r="AC30">
        <v>100</v>
      </c>
      <c r="AD30">
        <v>100</v>
      </c>
      <c r="AE30">
        <v>100</v>
      </c>
      <c r="AF30">
        <v>100</v>
      </c>
      <c r="AG30">
        <v>100</v>
      </c>
      <c r="AH30">
        <v>100</v>
      </c>
      <c r="AI30">
        <v>100</v>
      </c>
      <c r="AJ30">
        <v>100</v>
      </c>
      <c r="AK30">
        <v>100</v>
      </c>
      <c r="AL30">
        <v>100</v>
      </c>
      <c r="AM30">
        <v>100</v>
      </c>
      <c r="AN30">
        <v>100</v>
      </c>
      <c r="AO30">
        <v>100</v>
      </c>
      <c r="AP30">
        <v>100</v>
      </c>
      <c r="AQ30">
        <v>100</v>
      </c>
      <c r="AR30">
        <v>100</v>
      </c>
      <c r="AS30">
        <v>100</v>
      </c>
      <c r="AT30">
        <v>100</v>
      </c>
      <c r="AU30">
        <v>100</v>
      </c>
      <c r="AV30">
        <v>100</v>
      </c>
      <c r="AW30">
        <v>100</v>
      </c>
      <c r="AX30">
        <v>100</v>
      </c>
      <c r="AY30">
        <v>100</v>
      </c>
      <c r="AZ30">
        <v>100</v>
      </c>
      <c r="BA30">
        <v>100</v>
      </c>
      <c r="BB30">
        <v>100</v>
      </c>
      <c r="BC30">
        <v>100</v>
      </c>
      <c r="BD30">
        <v>100</v>
      </c>
      <c r="BE30">
        <v>100</v>
      </c>
      <c r="BF30">
        <v>100</v>
      </c>
      <c r="BG30">
        <v>100</v>
      </c>
      <c r="BH30">
        <v>100</v>
      </c>
      <c r="BI30">
        <v>100</v>
      </c>
      <c r="BJ30">
        <v>100</v>
      </c>
      <c r="BK30">
        <v>100</v>
      </c>
    </row>
    <row r="31" spans="1:63" x14ac:dyDescent="0.25">
      <c r="A31" s="2" t="s">
        <v>88</v>
      </c>
      <c r="B31">
        <v>100</v>
      </c>
      <c r="C31">
        <v>100</v>
      </c>
      <c r="D31">
        <v>100</v>
      </c>
      <c r="E31">
        <v>100</v>
      </c>
      <c r="F31">
        <v>100</v>
      </c>
      <c r="G31">
        <v>100</v>
      </c>
      <c r="H31">
        <v>100</v>
      </c>
      <c r="I31">
        <v>100</v>
      </c>
      <c r="J31">
        <v>100</v>
      </c>
      <c r="K31">
        <v>100</v>
      </c>
      <c r="L31">
        <v>100</v>
      </c>
      <c r="M31">
        <v>100</v>
      </c>
      <c r="N31">
        <v>100</v>
      </c>
      <c r="O31">
        <v>100</v>
      </c>
      <c r="P31">
        <v>100</v>
      </c>
      <c r="Q31">
        <v>100</v>
      </c>
      <c r="R31">
        <v>100</v>
      </c>
      <c r="S31">
        <v>100</v>
      </c>
      <c r="T31">
        <v>100</v>
      </c>
      <c r="U31">
        <v>100</v>
      </c>
      <c r="V31">
        <v>100</v>
      </c>
      <c r="W31">
        <v>100</v>
      </c>
      <c r="X31">
        <v>100</v>
      </c>
      <c r="Y31">
        <v>100</v>
      </c>
      <c r="Z31">
        <v>100</v>
      </c>
      <c r="AA31">
        <v>100</v>
      </c>
      <c r="AB31">
        <v>100</v>
      </c>
      <c r="AC31">
        <v>100</v>
      </c>
      <c r="AD31">
        <v>100</v>
      </c>
      <c r="AE31">
        <v>100</v>
      </c>
      <c r="AF31">
        <v>100</v>
      </c>
      <c r="AG31">
        <v>100</v>
      </c>
      <c r="AH31">
        <v>100</v>
      </c>
      <c r="AI31">
        <v>100</v>
      </c>
      <c r="AJ31">
        <v>100</v>
      </c>
      <c r="AK31">
        <v>100</v>
      </c>
      <c r="AL31">
        <v>100</v>
      </c>
      <c r="AM31">
        <v>100</v>
      </c>
      <c r="AN31">
        <v>100</v>
      </c>
      <c r="AO31">
        <v>100</v>
      </c>
      <c r="AP31">
        <v>100</v>
      </c>
      <c r="AQ31">
        <v>100</v>
      </c>
      <c r="AR31">
        <v>100</v>
      </c>
      <c r="AS31">
        <v>100</v>
      </c>
      <c r="AT31">
        <v>100</v>
      </c>
      <c r="AU31">
        <v>100</v>
      </c>
      <c r="AV31">
        <v>100</v>
      </c>
      <c r="AW31">
        <v>100</v>
      </c>
      <c r="AX31">
        <v>100</v>
      </c>
      <c r="AY31">
        <v>100</v>
      </c>
      <c r="AZ31">
        <v>100</v>
      </c>
      <c r="BA31">
        <v>100</v>
      </c>
      <c r="BB31">
        <v>100</v>
      </c>
      <c r="BC31">
        <v>100</v>
      </c>
      <c r="BD31">
        <v>100</v>
      </c>
      <c r="BE31">
        <v>100</v>
      </c>
      <c r="BF31">
        <v>100</v>
      </c>
      <c r="BG31">
        <v>100</v>
      </c>
      <c r="BH31">
        <v>100</v>
      </c>
      <c r="BI31">
        <v>100</v>
      </c>
      <c r="BJ31">
        <v>100</v>
      </c>
      <c r="BK31">
        <v>100</v>
      </c>
    </row>
    <row r="32" spans="1:63" x14ac:dyDescent="0.25">
      <c r="A32" s="3" t="s">
        <v>86</v>
      </c>
      <c r="B32">
        <v>100</v>
      </c>
      <c r="C32">
        <v>100</v>
      </c>
      <c r="D32">
        <v>100</v>
      </c>
      <c r="E32">
        <v>100</v>
      </c>
      <c r="F32">
        <v>100</v>
      </c>
      <c r="G32">
        <v>100</v>
      </c>
      <c r="H32">
        <v>100</v>
      </c>
      <c r="I32">
        <v>100</v>
      </c>
      <c r="J32">
        <v>100</v>
      </c>
      <c r="K32">
        <v>100</v>
      </c>
      <c r="L32">
        <v>100</v>
      </c>
      <c r="M32">
        <v>100</v>
      </c>
      <c r="N32">
        <v>100</v>
      </c>
      <c r="O32">
        <v>100</v>
      </c>
      <c r="P32">
        <v>100</v>
      </c>
      <c r="Q32">
        <v>100</v>
      </c>
      <c r="R32">
        <v>100</v>
      </c>
      <c r="S32">
        <v>100</v>
      </c>
      <c r="T32">
        <v>100</v>
      </c>
      <c r="U32">
        <v>100</v>
      </c>
      <c r="V32">
        <v>100</v>
      </c>
      <c r="W32">
        <v>100</v>
      </c>
      <c r="X32">
        <v>100</v>
      </c>
      <c r="Y32">
        <v>100</v>
      </c>
      <c r="Z32">
        <v>100</v>
      </c>
      <c r="AA32">
        <v>100</v>
      </c>
      <c r="AB32">
        <v>100</v>
      </c>
      <c r="AC32">
        <v>100</v>
      </c>
      <c r="AD32">
        <v>100</v>
      </c>
      <c r="AE32">
        <v>100</v>
      </c>
      <c r="AF32">
        <v>100</v>
      </c>
      <c r="AG32">
        <v>100</v>
      </c>
      <c r="AH32">
        <v>100</v>
      </c>
      <c r="AI32">
        <v>100</v>
      </c>
      <c r="AJ32">
        <v>100</v>
      </c>
      <c r="AK32">
        <v>100</v>
      </c>
      <c r="AL32">
        <v>100</v>
      </c>
      <c r="AM32">
        <v>100</v>
      </c>
      <c r="AN32">
        <v>100</v>
      </c>
      <c r="AO32">
        <v>100</v>
      </c>
      <c r="AP32">
        <v>100</v>
      </c>
      <c r="AQ32">
        <v>100</v>
      </c>
      <c r="AR32">
        <v>100</v>
      </c>
      <c r="AS32">
        <v>100</v>
      </c>
      <c r="AT32">
        <v>100</v>
      </c>
      <c r="AU32">
        <v>100</v>
      </c>
      <c r="AV32">
        <v>100</v>
      </c>
      <c r="AW32">
        <v>100</v>
      </c>
      <c r="AX32">
        <v>100</v>
      </c>
      <c r="AY32">
        <v>100</v>
      </c>
      <c r="AZ32">
        <v>100</v>
      </c>
      <c r="BA32">
        <v>100</v>
      </c>
      <c r="BB32">
        <v>100</v>
      </c>
      <c r="BC32">
        <v>100</v>
      </c>
      <c r="BD32">
        <v>100</v>
      </c>
      <c r="BE32">
        <v>100</v>
      </c>
      <c r="BF32">
        <v>100</v>
      </c>
      <c r="BG32">
        <v>100</v>
      </c>
      <c r="BH32">
        <v>100</v>
      </c>
      <c r="BI32">
        <v>100</v>
      </c>
      <c r="BJ32">
        <v>100</v>
      </c>
      <c r="BK32">
        <v>100</v>
      </c>
    </row>
    <row r="33" spans="1:63" x14ac:dyDescent="0.25">
      <c r="A33" s="2" t="s">
        <v>200</v>
      </c>
      <c r="B33">
        <v>100</v>
      </c>
      <c r="C33">
        <v>100</v>
      </c>
      <c r="D33">
        <v>100</v>
      </c>
      <c r="E33">
        <v>100</v>
      </c>
      <c r="F33">
        <v>100</v>
      </c>
      <c r="G33">
        <v>100</v>
      </c>
      <c r="H33">
        <v>100</v>
      </c>
      <c r="I33">
        <v>100</v>
      </c>
      <c r="J33">
        <v>100</v>
      </c>
      <c r="K33">
        <v>100</v>
      </c>
      <c r="L33">
        <v>100</v>
      </c>
      <c r="M33">
        <v>100</v>
      </c>
      <c r="N33">
        <v>100</v>
      </c>
      <c r="O33">
        <v>100</v>
      </c>
      <c r="P33">
        <v>100</v>
      </c>
      <c r="Q33">
        <v>100</v>
      </c>
      <c r="R33">
        <v>100</v>
      </c>
      <c r="S33">
        <v>100</v>
      </c>
      <c r="T33">
        <v>100</v>
      </c>
      <c r="U33">
        <v>95</v>
      </c>
      <c r="V33">
        <v>100</v>
      </c>
      <c r="W33">
        <v>100</v>
      </c>
      <c r="X33">
        <v>100</v>
      </c>
      <c r="Y33">
        <v>100</v>
      </c>
      <c r="Z33">
        <v>100</v>
      </c>
      <c r="AA33">
        <v>100</v>
      </c>
      <c r="AB33">
        <v>100</v>
      </c>
      <c r="AC33">
        <v>100</v>
      </c>
      <c r="AD33">
        <v>100</v>
      </c>
      <c r="AE33">
        <v>100</v>
      </c>
      <c r="AF33">
        <v>100</v>
      </c>
      <c r="AG33">
        <v>100</v>
      </c>
      <c r="AH33">
        <v>100</v>
      </c>
      <c r="AI33">
        <v>100</v>
      </c>
      <c r="AJ33">
        <v>100</v>
      </c>
      <c r="AK33">
        <v>100</v>
      </c>
      <c r="AL33">
        <v>100</v>
      </c>
      <c r="AM33">
        <v>100</v>
      </c>
      <c r="AN33">
        <v>100</v>
      </c>
      <c r="AO33">
        <v>100</v>
      </c>
      <c r="AP33">
        <v>100</v>
      </c>
      <c r="AQ33">
        <v>100</v>
      </c>
      <c r="AR33">
        <v>100</v>
      </c>
      <c r="AS33">
        <v>100</v>
      </c>
      <c r="AT33">
        <v>100</v>
      </c>
      <c r="AU33">
        <v>100</v>
      </c>
      <c r="AV33">
        <v>100</v>
      </c>
      <c r="AW33">
        <v>100</v>
      </c>
      <c r="AX33">
        <v>100</v>
      </c>
      <c r="AY33">
        <v>100</v>
      </c>
      <c r="AZ33">
        <v>100</v>
      </c>
      <c r="BA33">
        <v>100</v>
      </c>
      <c r="BB33">
        <v>100</v>
      </c>
      <c r="BC33">
        <v>100</v>
      </c>
      <c r="BD33">
        <v>100</v>
      </c>
      <c r="BE33">
        <v>100</v>
      </c>
      <c r="BF33">
        <v>100</v>
      </c>
      <c r="BG33">
        <v>100</v>
      </c>
      <c r="BH33">
        <v>100</v>
      </c>
      <c r="BI33">
        <v>100</v>
      </c>
      <c r="BJ33">
        <v>100</v>
      </c>
      <c r="BK33">
        <v>100</v>
      </c>
    </row>
    <row r="34" spans="1:63" x14ac:dyDescent="0.25">
      <c r="A34" s="3" t="s">
        <v>192</v>
      </c>
      <c r="B34">
        <v>100</v>
      </c>
      <c r="C34">
        <v>100</v>
      </c>
      <c r="D34">
        <v>100</v>
      </c>
      <c r="E34">
        <v>100</v>
      </c>
      <c r="F34">
        <v>100</v>
      </c>
      <c r="G34">
        <v>100</v>
      </c>
      <c r="H34">
        <v>100</v>
      </c>
      <c r="I34">
        <v>100</v>
      </c>
      <c r="J34">
        <v>100</v>
      </c>
      <c r="K34">
        <v>100</v>
      </c>
      <c r="L34">
        <v>100</v>
      </c>
      <c r="M34">
        <v>100</v>
      </c>
      <c r="N34">
        <v>100</v>
      </c>
      <c r="O34">
        <v>100</v>
      </c>
      <c r="P34">
        <v>100</v>
      </c>
      <c r="Q34">
        <v>100</v>
      </c>
      <c r="R34">
        <v>100</v>
      </c>
      <c r="S34">
        <v>100</v>
      </c>
      <c r="T34">
        <v>100</v>
      </c>
      <c r="U34">
        <v>100</v>
      </c>
      <c r="V34">
        <v>100</v>
      </c>
      <c r="W34">
        <v>100</v>
      </c>
      <c r="X34">
        <v>100</v>
      </c>
      <c r="Y34">
        <v>100</v>
      </c>
      <c r="Z34">
        <v>100</v>
      </c>
      <c r="AA34">
        <v>100</v>
      </c>
      <c r="AB34">
        <v>100</v>
      </c>
      <c r="AC34">
        <v>100</v>
      </c>
      <c r="AD34">
        <v>100</v>
      </c>
      <c r="AE34">
        <v>100</v>
      </c>
      <c r="AF34">
        <v>100</v>
      </c>
      <c r="AG34">
        <v>100</v>
      </c>
      <c r="AH34">
        <v>100</v>
      </c>
      <c r="AI34">
        <v>100</v>
      </c>
      <c r="AJ34">
        <v>100</v>
      </c>
      <c r="AK34">
        <v>100</v>
      </c>
      <c r="AL34">
        <v>100</v>
      </c>
      <c r="AM34">
        <v>100</v>
      </c>
      <c r="AN34">
        <v>100</v>
      </c>
      <c r="AO34">
        <v>100</v>
      </c>
      <c r="AP34">
        <v>100</v>
      </c>
      <c r="AQ34">
        <v>100</v>
      </c>
      <c r="AR34">
        <v>100</v>
      </c>
      <c r="AS34">
        <v>100</v>
      </c>
      <c r="AT34">
        <v>100</v>
      </c>
      <c r="AU34">
        <v>100</v>
      </c>
      <c r="AV34">
        <v>100</v>
      </c>
      <c r="AW34">
        <v>100</v>
      </c>
      <c r="AX34">
        <v>100</v>
      </c>
      <c r="AY34">
        <v>100</v>
      </c>
      <c r="AZ34">
        <v>100</v>
      </c>
      <c r="BA34">
        <v>100</v>
      </c>
      <c r="BB34">
        <v>100</v>
      </c>
      <c r="BC34">
        <v>100</v>
      </c>
      <c r="BD34">
        <v>100</v>
      </c>
      <c r="BE34">
        <v>100</v>
      </c>
      <c r="BF34">
        <v>100</v>
      </c>
      <c r="BG34">
        <v>100</v>
      </c>
      <c r="BH34">
        <v>100</v>
      </c>
      <c r="BI34">
        <v>100</v>
      </c>
      <c r="BJ34">
        <v>100</v>
      </c>
      <c r="BK34">
        <v>100</v>
      </c>
    </row>
    <row r="35" spans="1:63" x14ac:dyDescent="0.25">
      <c r="A35" s="2" t="s">
        <v>227</v>
      </c>
      <c r="B35">
        <v>100</v>
      </c>
      <c r="C35">
        <v>100</v>
      </c>
      <c r="D35">
        <v>100</v>
      </c>
      <c r="E35">
        <v>100</v>
      </c>
      <c r="F35">
        <v>100</v>
      </c>
      <c r="G35">
        <v>100</v>
      </c>
      <c r="H35">
        <v>100</v>
      </c>
      <c r="I35">
        <v>100</v>
      </c>
      <c r="J35">
        <v>100</v>
      </c>
      <c r="K35">
        <v>100</v>
      </c>
      <c r="L35">
        <v>100</v>
      </c>
      <c r="M35">
        <v>100</v>
      </c>
      <c r="N35">
        <v>100</v>
      </c>
      <c r="O35">
        <v>100</v>
      </c>
      <c r="P35">
        <v>100</v>
      </c>
      <c r="Q35">
        <v>100</v>
      </c>
      <c r="R35">
        <v>100</v>
      </c>
      <c r="S35">
        <v>100</v>
      </c>
      <c r="T35">
        <v>100</v>
      </c>
      <c r="U35">
        <v>100</v>
      </c>
      <c r="V35">
        <v>100</v>
      </c>
      <c r="W35">
        <v>100</v>
      </c>
      <c r="X35">
        <v>100</v>
      </c>
      <c r="Y35">
        <v>100</v>
      </c>
      <c r="Z35">
        <v>100</v>
      </c>
      <c r="AA35">
        <v>100</v>
      </c>
      <c r="AB35">
        <v>100</v>
      </c>
      <c r="AC35">
        <v>100</v>
      </c>
      <c r="AD35">
        <v>100</v>
      </c>
      <c r="AE35">
        <v>100</v>
      </c>
      <c r="AF35">
        <v>100</v>
      </c>
      <c r="AG35">
        <v>100</v>
      </c>
      <c r="AH35">
        <v>100</v>
      </c>
      <c r="AI35">
        <v>100</v>
      </c>
      <c r="AJ35">
        <v>100</v>
      </c>
      <c r="AK35">
        <v>100</v>
      </c>
      <c r="AL35">
        <v>100</v>
      </c>
      <c r="AM35">
        <v>100</v>
      </c>
      <c r="AN35">
        <v>100</v>
      </c>
      <c r="AO35">
        <v>100</v>
      </c>
      <c r="AP35">
        <v>100</v>
      </c>
      <c r="AQ35">
        <v>100</v>
      </c>
      <c r="AR35">
        <v>100</v>
      </c>
      <c r="AS35">
        <v>100</v>
      </c>
      <c r="AT35">
        <v>100</v>
      </c>
      <c r="AU35">
        <v>100</v>
      </c>
      <c r="AV35">
        <v>100</v>
      </c>
      <c r="AW35">
        <v>100</v>
      </c>
      <c r="AX35">
        <v>100</v>
      </c>
      <c r="AY35">
        <v>100</v>
      </c>
      <c r="AZ35">
        <v>100</v>
      </c>
      <c r="BA35">
        <v>100</v>
      </c>
      <c r="BB35">
        <v>100</v>
      </c>
      <c r="BC35">
        <v>100</v>
      </c>
      <c r="BD35">
        <v>100</v>
      </c>
      <c r="BE35">
        <v>100</v>
      </c>
      <c r="BF35">
        <v>100</v>
      </c>
      <c r="BG35">
        <v>100</v>
      </c>
      <c r="BH35">
        <v>100</v>
      </c>
      <c r="BI35">
        <v>100</v>
      </c>
      <c r="BJ35">
        <v>100</v>
      </c>
      <c r="BK35">
        <v>100</v>
      </c>
    </row>
    <row r="36" spans="1:63" x14ac:dyDescent="0.25">
      <c r="A36" s="3" t="s">
        <v>183</v>
      </c>
      <c r="B36">
        <v>100</v>
      </c>
      <c r="C36">
        <v>100</v>
      </c>
      <c r="D36">
        <v>100</v>
      </c>
      <c r="E36">
        <v>100</v>
      </c>
      <c r="F36">
        <v>100</v>
      </c>
      <c r="G36">
        <v>100</v>
      </c>
      <c r="H36">
        <v>100</v>
      </c>
      <c r="I36">
        <v>100</v>
      </c>
      <c r="J36">
        <v>100</v>
      </c>
      <c r="K36">
        <v>100</v>
      </c>
      <c r="L36">
        <v>100</v>
      </c>
      <c r="M36">
        <v>100</v>
      </c>
      <c r="N36">
        <v>100</v>
      </c>
      <c r="O36">
        <v>100</v>
      </c>
      <c r="P36">
        <v>100</v>
      </c>
      <c r="Q36">
        <v>100</v>
      </c>
      <c r="R36">
        <v>100</v>
      </c>
      <c r="S36">
        <v>100</v>
      </c>
      <c r="T36">
        <v>100</v>
      </c>
      <c r="U36">
        <v>100</v>
      </c>
      <c r="V36">
        <v>100</v>
      </c>
      <c r="W36">
        <v>100</v>
      </c>
      <c r="X36">
        <v>100</v>
      </c>
      <c r="Y36">
        <v>100</v>
      </c>
      <c r="Z36">
        <v>100</v>
      </c>
      <c r="AA36">
        <v>100</v>
      </c>
      <c r="AB36">
        <v>100</v>
      </c>
      <c r="AC36">
        <v>100</v>
      </c>
      <c r="AD36">
        <v>100</v>
      </c>
      <c r="AE36">
        <v>100</v>
      </c>
      <c r="AF36">
        <v>100</v>
      </c>
      <c r="AG36">
        <v>100</v>
      </c>
      <c r="AH36">
        <v>100</v>
      </c>
      <c r="AI36">
        <v>100</v>
      </c>
      <c r="AJ36">
        <v>100</v>
      </c>
      <c r="AK36">
        <v>100</v>
      </c>
      <c r="AL36">
        <v>100</v>
      </c>
      <c r="AM36">
        <v>100</v>
      </c>
      <c r="AN36">
        <v>100</v>
      </c>
      <c r="AO36">
        <v>100</v>
      </c>
      <c r="AP36">
        <v>100</v>
      </c>
      <c r="AQ36">
        <v>100</v>
      </c>
      <c r="AR36">
        <v>100</v>
      </c>
      <c r="AS36">
        <v>100</v>
      </c>
      <c r="AT36">
        <v>100</v>
      </c>
      <c r="AU36">
        <v>100</v>
      </c>
      <c r="AV36">
        <v>100</v>
      </c>
      <c r="AW36">
        <v>100</v>
      </c>
      <c r="AX36">
        <v>100</v>
      </c>
      <c r="AY36">
        <v>100</v>
      </c>
      <c r="AZ36">
        <v>100</v>
      </c>
      <c r="BA36">
        <v>100</v>
      </c>
      <c r="BB36">
        <v>100</v>
      </c>
      <c r="BC36">
        <v>100</v>
      </c>
      <c r="BD36">
        <v>100</v>
      </c>
      <c r="BE36">
        <v>100</v>
      </c>
      <c r="BF36">
        <v>100</v>
      </c>
      <c r="BG36">
        <v>100</v>
      </c>
      <c r="BH36">
        <v>100</v>
      </c>
      <c r="BI36">
        <v>100</v>
      </c>
      <c r="BJ36">
        <v>100</v>
      </c>
      <c r="BK36">
        <v>100</v>
      </c>
    </row>
    <row r="37" spans="1:63" x14ac:dyDescent="0.25">
      <c r="A37" s="2" t="s">
        <v>126</v>
      </c>
      <c r="B37">
        <v>100</v>
      </c>
      <c r="C37">
        <v>100</v>
      </c>
      <c r="D37">
        <v>100</v>
      </c>
      <c r="E37">
        <v>100</v>
      </c>
      <c r="F37">
        <v>100</v>
      </c>
      <c r="G37">
        <v>100</v>
      </c>
      <c r="H37">
        <v>100</v>
      </c>
      <c r="I37">
        <v>100</v>
      </c>
      <c r="J37">
        <v>100</v>
      </c>
      <c r="K37">
        <v>100</v>
      </c>
      <c r="L37">
        <v>100</v>
      </c>
      <c r="M37">
        <v>100</v>
      </c>
      <c r="N37">
        <v>100</v>
      </c>
      <c r="O37">
        <v>100</v>
      </c>
      <c r="P37">
        <v>100</v>
      </c>
      <c r="Q37">
        <v>100</v>
      </c>
      <c r="R37">
        <v>100</v>
      </c>
      <c r="S37">
        <v>100</v>
      </c>
      <c r="T37">
        <v>100</v>
      </c>
      <c r="U37">
        <v>100</v>
      </c>
      <c r="V37">
        <v>100</v>
      </c>
      <c r="W37">
        <v>100</v>
      </c>
      <c r="X37">
        <v>100</v>
      </c>
      <c r="Y37">
        <v>100</v>
      </c>
      <c r="Z37">
        <v>100</v>
      </c>
      <c r="AA37">
        <v>100</v>
      </c>
      <c r="AB37">
        <v>100</v>
      </c>
      <c r="AC37">
        <v>100</v>
      </c>
      <c r="AD37">
        <v>100</v>
      </c>
      <c r="AE37">
        <v>100</v>
      </c>
      <c r="AF37">
        <v>100</v>
      </c>
      <c r="AG37">
        <v>100</v>
      </c>
      <c r="AH37">
        <v>100</v>
      </c>
      <c r="AI37">
        <v>100</v>
      </c>
      <c r="AJ37">
        <v>100</v>
      </c>
      <c r="AK37">
        <v>100</v>
      </c>
      <c r="AL37">
        <v>100</v>
      </c>
      <c r="AM37">
        <v>100</v>
      </c>
      <c r="AN37">
        <v>100</v>
      </c>
      <c r="AO37">
        <v>100</v>
      </c>
      <c r="AP37">
        <v>100</v>
      </c>
      <c r="AQ37">
        <v>100</v>
      </c>
      <c r="AR37">
        <v>100</v>
      </c>
      <c r="AS37">
        <v>100</v>
      </c>
      <c r="AT37">
        <v>100</v>
      </c>
      <c r="AU37">
        <v>100</v>
      </c>
      <c r="AV37">
        <v>100</v>
      </c>
      <c r="AW37">
        <v>100</v>
      </c>
      <c r="AX37">
        <v>100</v>
      </c>
      <c r="AY37">
        <v>100</v>
      </c>
      <c r="AZ37">
        <v>100</v>
      </c>
      <c r="BA37">
        <v>100</v>
      </c>
      <c r="BB37">
        <v>100</v>
      </c>
      <c r="BC37">
        <v>100</v>
      </c>
      <c r="BD37">
        <v>100</v>
      </c>
      <c r="BE37">
        <v>100</v>
      </c>
      <c r="BF37">
        <v>100</v>
      </c>
      <c r="BG37">
        <v>100</v>
      </c>
      <c r="BH37">
        <v>100</v>
      </c>
      <c r="BI37">
        <v>100</v>
      </c>
      <c r="BJ37">
        <v>100</v>
      </c>
      <c r="BK37">
        <v>100</v>
      </c>
    </row>
    <row r="38" spans="1:63" x14ac:dyDescent="0.25">
      <c r="A38" s="3" t="s">
        <v>195</v>
      </c>
      <c r="B38">
        <v>100</v>
      </c>
      <c r="C38">
        <v>100</v>
      </c>
      <c r="D38">
        <v>100</v>
      </c>
      <c r="E38">
        <v>100</v>
      </c>
      <c r="F38">
        <v>100</v>
      </c>
      <c r="G38">
        <v>100</v>
      </c>
      <c r="H38">
        <v>100</v>
      </c>
      <c r="I38">
        <v>100</v>
      </c>
      <c r="J38">
        <v>100</v>
      </c>
      <c r="K38">
        <v>100</v>
      </c>
      <c r="L38">
        <v>100</v>
      </c>
      <c r="M38">
        <v>100</v>
      </c>
      <c r="N38">
        <v>100</v>
      </c>
      <c r="O38">
        <v>100</v>
      </c>
      <c r="P38">
        <v>100</v>
      </c>
      <c r="Q38">
        <v>100</v>
      </c>
      <c r="R38">
        <v>100</v>
      </c>
      <c r="S38">
        <v>100</v>
      </c>
      <c r="T38">
        <v>100</v>
      </c>
      <c r="U38">
        <v>96</v>
      </c>
      <c r="V38">
        <v>100</v>
      </c>
      <c r="W38">
        <v>100</v>
      </c>
      <c r="X38">
        <v>100</v>
      </c>
      <c r="Y38">
        <v>100</v>
      </c>
      <c r="Z38">
        <v>100</v>
      </c>
      <c r="AA38">
        <v>100</v>
      </c>
      <c r="AB38">
        <v>100</v>
      </c>
      <c r="AC38">
        <v>100</v>
      </c>
      <c r="AD38">
        <v>100</v>
      </c>
      <c r="AE38">
        <v>100</v>
      </c>
      <c r="AF38">
        <v>100</v>
      </c>
      <c r="AG38">
        <v>100</v>
      </c>
      <c r="AH38">
        <v>100</v>
      </c>
      <c r="AI38">
        <v>100</v>
      </c>
      <c r="AJ38">
        <v>100</v>
      </c>
      <c r="AK38">
        <v>100</v>
      </c>
      <c r="AL38">
        <v>100</v>
      </c>
      <c r="AM38">
        <v>100</v>
      </c>
      <c r="AN38">
        <v>100</v>
      </c>
      <c r="AO38">
        <v>100</v>
      </c>
      <c r="AP38">
        <v>100</v>
      </c>
      <c r="AQ38">
        <v>100</v>
      </c>
      <c r="AR38">
        <v>100</v>
      </c>
      <c r="AS38">
        <v>100</v>
      </c>
      <c r="AT38">
        <v>100</v>
      </c>
      <c r="AU38">
        <v>100</v>
      </c>
      <c r="AV38">
        <v>100</v>
      </c>
      <c r="AW38">
        <v>100</v>
      </c>
      <c r="AX38">
        <v>100</v>
      </c>
      <c r="AY38">
        <v>100</v>
      </c>
      <c r="AZ38">
        <v>100</v>
      </c>
      <c r="BA38">
        <v>100</v>
      </c>
      <c r="BB38">
        <v>100</v>
      </c>
      <c r="BC38">
        <v>100</v>
      </c>
      <c r="BD38">
        <v>100</v>
      </c>
      <c r="BE38">
        <v>100</v>
      </c>
      <c r="BF38">
        <v>100</v>
      </c>
      <c r="BG38">
        <v>100</v>
      </c>
      <c r="BH38">
        <v>100</v>
      </c>
      <c r="BI38">
        <v>100</v>
      </c>
      <c r="BJ38">
        <v>100</v>
      </c>
      <c r="BK38">
        <v>100</v>
      </c>
    </row>
    <row r="39" spans="1:63" x14ac:dyDescent="0.25">
      <c r="A39" s="2" t="s">
        <v>221</v>
      </c>
      <c r="B39">
        <v>100</v>
      </c>
      <c r="C39">
        <v>100</v>
      </c>
      <c r="D39">
        <v>100</v>
      </c>
      <c r="E39">
        <v>100</v>
      </c>
      <c r="F39">
        <v>100</v>
      </c>
      <c r="G39">
        <v>100</v>
      </c>
      <c r="H39">
        <v>100</v>
      </c>
      <c r="I39">
        <v>100</v>
      </c>
      <c r="J39">
        <v>100</v>
      </c>
      <c r="K39">
        <v>100</v>
      </c>
      <c r="L39">
        <v>100</v>
      </c>
      <c r="M39">
        <v>100</v>
      </c>
      <c r="N39">
        <v>100</v>
      </c>
      <c r="O39">
        <v>100</v>
      </c>
      <c r="P39">
        <v>100</v>
      </c>
      <c r="Q39">
        <v>100</v>
      </c>
      <c r="R39">
        <v>100</v>
      </c>
      <c r="S39">
        <v>100</v>
      </c>
      <c r="T39">
        <v>100</v>
      </c>
      <c r="U39">
        <v>100</v>
      </c>
      <c r="V39">
        <v>100</v>
      </c>
      <c r="W39">
        <v>100</v>
      </c>
      <c r="X39">
        <v>100</v>
      </c>
      <c r="Y39">
        <v>100</v>
      </c>
      <c r="Z39">
        <v>100</v>
      </c>
      <c r="AA39">
        <v>100</v>
      </c>
      <c r="AB39">
        <v>100</v>
      </c>
      <c r="AC39">
        <v>100</v>
      </c>
      <c r="AD39">
        <v>100</v>
      </c>
      <c r="AE39">
        <v>100</v>
      </c>
      <c r="AF39">
        <v>100</v>
      </c>
      <c r="AG39">
        <v>100</v>
      </c>
      <c r="AH39">
        <v>100</v>
      </c>
      <c r="AI39">
        <v>100</v>
      </c>
      <c r="AJ39">
        <v>100</v>
      </c>
      <c r="AK39">
        <v>100</v>
      </c>
      <c r="AL39">
        <v>100</v>
      </c>
      <c r="AM39">
        <v>100</v>
      </c>
      <c r="AN39">
        <v>100</v>
      </c>
      <c r="AO39">
        <v>100</v>
      </c>
      <c r="AP39">
        <v>100</v>
      </c>
      <c r="AQ39">
        <v>100</v>
      </c>
      <c r="AR39">
        <v>100</v>
      </c>
      <c r="AS39">
        <v>100</v>
      </c>
      <c r="AT39">
        <v>100</v>
      </c>
      <c r="AU39">
        <v>100</v>
      </c>
      <c r="AV39">
        <v>100</v>
      </c>
      <c r="AW39">
        <v>100</v>
      </c>
      <c r="AX39">
        <v>100</v>
      </c>
      <c r="AY39">
        <v>100</v>
      </c>
      <c r="AZ39">
        <v>100</v>
      </c>
      <c r="BA39">
        <v>100</v>
      </c>
      <c r="BB39">
        <v>100</v>
      </c>
      <c r="BC39">
        <v>100</v>
      </c>
      <c r="BD39">
        <v>100</v>
      </c>
      <c r="BE39">
        <v>100</v>
      </c>
      <c r="BF39">
        <v>100</v>
      </c>
      <c r="BG39">
        <v>100</v>
      </c>
      <c r="BH39">
        <v>100</v>
      </c>
      <c r="BI39">
        <v>100</v>
      </c>
      <c r="BJ39">
        <v>100</v>
      </c>
      <c r="BK39">
        <v>100</v>
      </c>
    </row>
    <row r="40" spans="1:63" x14ac:dyDescent="0.25">
      <c r="A40" s="3" t="s">
        <v>172</v>
      </c>
      <c r="B40">
        <v>100</v>
      </c>
      <c r="C40">
        <v>100</v>
      </c>
      <c r="D40">
        <v>100</v>
      </c>
      <c r="E40">
        <v>100</v>
      </c>
      <c r="F40">
        <v>100</v>
      </c>
      <c r="G40">
        <v>100</v>
      </c>
      <c r="H40">
        <v>100</v>
      </c>
      <c r="I40">
        <v>100</v>
      </c>
      <c r="J40">
        <v>100</v>
      </c>
      <c r="K40">
        <v>100</v>
      </c>
      <c r="L40">
        <v>100</v>
      </c>
      <c r="M40">
        <v>100</v>
      </c>
      <c r="N40">
        <v>100</v>
      </c>
      <c r="O40">
        <v>100</v>
      </c>
      <c r="P40">
        <v>100</v>
      </c>
      <c r="Q40">
        <v>100</v>
      </c>
      <c r="R40">
        <v>100</v>
      </c>
      <c r="S40">
        <v>100</v>
      </c>
      <c r="T40">
        <v>100</v>
      </c>
      <c r="U40">
        <v>100</v>
      </c>
      <c r="V40">
        <v>100</v>
      </c>
      <c r="W40">
        <v>100</v>
      </c>
      <c r="X40">
        <v>100</v>
      </c>
      <c r="Y40">
        <v>100</v>
      </c>
      <c r="Z40">
        <v>100</v>
      </c>
      <c r="AA40">
        <v>100</v>
      </c>
      <c r="AB40">
        <v>100</v>
      </c>
      <c r="AC40">
        <v>100</v>
      </c>
      <c r="AD40">
        <v>100</v>
      </c>
      <c r="AE40">
        <v>100</v>
      </c>
      <c r="AF40">
        <v>100</v>
      </c>
      <c r="AG40">
        <v>100</v>
      </c>
      <c r="AH40">
        <v>100</v>
      </c>
      <c r="AI40">
        <v>100</v>
      </c>
      <c r="AJ40">
        <v>100</v>
      </c>
      <c r="AK40">
        <v>100</v>
      </c>
      <c r="AL40">
        <v>100</v>
      </c>
      <c r="AM40">
        <v>100</v>
      </c>
      <c r="AN40">
        <v>100</v>
      </c>
      <c r="AO40">
        <v>100</v>
      </c>
      <c r="AP40">
        <v>100</v>
      </c>
      <c r="AQ40">
        <v>100</v>
      </c>
      <c r="AR40">
        <v>100</v>
      </c>
      <c r="AS40">
        <v>100</v>
      </c>
      <c r="AT40">
        <v>100</v>
      </c>
      <c r="AU40">
        <v>100</v>
      </c>
      <c r="AV40">
        <v>100</v>
      </c>
      <c r="AW40">
        <v>100</v>
      </c>
      <c r="AX40">
        <v>100</v>
      </c>
      <c r="AY40">
        <v>100</v>
      </c>
      <c r="AZ40">
        <v>100</v>
      </c>
      <c r="BA40">
        <v>100</v>
      </c>
      <c r="BB40">
        <v>100</v>
      </c>
      <c r="BC40">
        <v>100</v>
      </c>
      <c r="BD40">
        <v>100</v>
      </c>
      <c r="BE40">
        <v>100</v>
      </c>
      <c r="BF40">
        <v>100</v>
      </c>
      <c r="BG40">
        <v>100</v>
      </c>
      <c r="BH40">
        <v>100</v>
      </c>
      <c r="BI40">
        <v>100</v>
      </c>
      <c r="BJ40">
        <v>100</v>
      </c>
      <c r="BK40">
        <v>100</v>
      </c>
    </row>
    <row r="41" spans="1:63" x14ac:dyDescent="0.25">
      <c r="A41" s="2" t="s">
        <v>226</v>
      </c>
      <c r="B41">
        <v>100</v>
      </c>
      <c r="C41">
        <v>100</v>
      </c>
      <c r="D41">
        <v>100</v>
      </c>
      <c r="E41">
        <v>100</v>
      </c>
      <c r="F41">
        <v>100</v>
      </c>
      <c r="G41">
        <v>100</v>
      </c>
      <c r="H41">
        <v>100</v>
      </c>
      <c r="I41">
        <v>100</v>
      </c>
      <c r="J41">
        <v>100</v>
      </c>
      <c r="K41">
        <v>100</v>
      </c>
      <c r="L41">
        <v>100</v>
      </c>
      <c r="M41">
        <v>100</v>
      </c>
      <c r="N41">
        <v>100</v>
      </c>
      <c r="O41">
        <v>100</v>
      </c>
      <c r="P41">
        <v>100</v>
      </c>
      <c r="Q41">
        <v>100</v>
      </c>
      <c r="R41">
        <v>100</v>
      </c>
      <c r="S41">
        <v>100</v>
      </c>
      <c r="T41">
        <v>100</v>
      </c>
      <c r="U41">
        <v>100</v>
      </c>
      <c r="V41">
        <v>100</v>
      </c>
      <c r="W41">
        <v>100</v>
      </c>
      <c r="X41">
        <v>100</v>
      </c>
      <c r="Y41">
        <v>100</v>
      </c>
      <c r="Z41">
        <v>100</v>
      </c>
      <c r="AA41">
        <v>100</v>
      </c>
      <c r="AB41">
        <v>100</v>
      </c>
      <c r="AC41">
        <v>100</v>
      </c>
      <c r="AD41">
        <v>100</v>
      </c>
      <c r="AE41">
        <v>100</v>
      </c>
      <c r="AF41">
        <v>100</v>
      </c>
      <c r="AG41">
        <v>100</v>
      </c>
      <c r="AH41">
        <v>100</v>
      </c>
      <c r="AI41">
        <v>100</v>
      </c>
      <c r="AJ41">
        <v>100</v>
      </c>
      <c r="AK41">
        <v>100</v>
      </c>
      <c r="AL41">
        <v>100</v>
      </c>
      <c r="AM41">
        <v>100</v>
      </c>
      <c r="AN41">
        <v>100</v>
      </c>
      <c r="AO41">
        <v>100</v>
      </c>
      <c r="AP41">
        <v>100</v>
      </c>
      <c r="AQ41">
        <v>100</v>
      </c>
      <c r="AR41">
        <v>100</v>
      </c>
      <c r="AS41">
        <v>100</v>
      </c>
      <c r="AT41">
        <v>100</v>
      </c>
      <c r="AU41">
        <v>100</v>
      </c>
      <c r="AV41">
        <v>100</v>
      </c>
      <c r="AW41">
        <v>100</v>
      </c>
      <c r="AX41">
        <v>100</v>
      </c>
      <c r="AY41">
        <v>100</v>
      </c>
      <c r="AZ41">
        <v>100</v>
      </c>
      <c r="BA41">
        <v>100</v>
      </c>
      <c r="BB41">
        <v>100</v>
      </c>
      <c r="BC41">
        <v>100</v>
      </c>
      <c r="BD41">
        <v>100</v>
      </c>
      <c r="BE41">
        <v>100</v>
      </c>
      <c r="BF41">
        <v>100</v>
      </c>
      <c r="BG41">
        <v>100</v>
      </c>
      <c r="BH41">
        <v>100</v>
      </c>
      <c r="BI41">
        <v>100</v>
      </c>
      <c r="BJ41">
        <v>100</v>
      </c>
      <c r="BK41">
        <v>100</v>
      </c>
    </row>
    <row r="42" spans="1:63" x14ac:dyDescent="0.25">
      <c r="A42" s="3" t="s">
        <v>152</v>
      </c>
      <c r="B42">
        <v>100</v>
      </c>
      <c r="C42">
        <v>100</v>
      </c>
      <c r="D42">
        <v>100</v>
      </c>
      <c r="E42">
        <v>100</v>
      </c>
      <c r="F42">
        <v>100</v>
      </c>
      <c r="G42">
        <v>100</v>
      </c>
      <c r="H42">
        <v>100</v>
      </c>
      <c r="I42">
        <v>100</v>
      </c>
      <c r="J42">
        <v>100</v>
      </c>
      <c r="K42">
        <v>100</v>
      </c>
      <c r="L42">
        <v>100</v>
      </c>
      <c r="M42">
        <v>100</v>
      </c>
      <c r="N42">
        <v>100</v>
      </c>
      <c r="O42">
        <v>100</v>
      </c>
      <c r="P42">
        <v>100</v>
      </c>
      <c r="Q42">
        <v>100</v>
      </c>
      <c r="R42">
        <v>100</v>
      </c>
      <c r="S42">
        <v>100</v>
      </c>
      <c r="T42">
        <v>100</v>
      </c>
      <c r="U42">
        <v>100</v>
      </c>
      <c r="V42">
        <v>100</v>
      </c>
      <c r="W42">
        <v>100</v>
      </c>
      <c r="X42">
        <v>100</v>
      </c>
      <c r="Y42">
        <v>100</v>
      </c>
      <c r="Z42">
        <v>100</v>
      </c>
      <c r="AA42">
        <v>100</v>
      </c>
      <c r="AB42">
        <v>100</v>
      </c>
      <c r="AC42">
        <v>100</v>
      </c>
      <c r="AD42">
        <v>100</v>
      </c>
      <c r="AE42">
        <v>100</v>
      </c>
      <c r="AF42">
        <v>100</v>
      </c>
      <c r="AG42">
        <v>100</v>
      </c>
      <c r="AH42">
        <v>100</v>
      </c>
      <c r="AI42">
        <v>100</v>
      </c>
      <c r="AJ42">
        <v>100</v>
      </c>
      <c r="AK42">
        <v>100</v>
      </c>
      <c r="AL42">
        <v>100</v>
      </c>
      <c r="AM42">
        <v>100</v>
      </c>
      <c r="AN42">
        <v>100</v>
      </c>
      <c r="AO42">
        <v>100</v>
      </c>
      <c r="AP42">
        <v>100</v>
      </c>
      <c r="AQ42">
        <v>100</v>
      </c>
      <c r="AR42">
        <v>100</v>
      </c>
      <c r="AS42">
        <v>100</v>
      </c>
      <c r="AT42">
        <v>100</v>
      </c>
      <c r="AU42">
        <v>100</v>
      </c>
      <c r="AV42">
        <v>100</v>
      </c>
      <c r="AW42">
        <v>100</v>
      </c>
      <c r="AX42">
        <v>100</v>
      </c>
      <c r="AY42">
        <v>100</v>
      </c>
      <c r="AZ42">
        <v>100</v>
      </c>
      <c r="BA42">
        <v>100</v>
      </c>
      <c r="BB42">
        <v>100</v>
      </c>
      <c r="BC42">
        <v>100</v>
      </c>
      <c r="BD42">
        <v>100</v>
      </c>
      <c r="BE42">
        <v>100</v>
      </c>
      <c r="BF42">
        <v>100</v>
      </c>
      <c r="BG42">
        <v>100</v>
      </c>
      <c r="BH42">
        <v>100</v>
      </c>
      <c r="BI42">
        <v>100</v>
      </c>
      <c r="BJ42">
        <v>100</v>
      </c>
      <c r="BK42">
        <v>100</v>
      </c>
    </row>
    <row r="43" spans="1:63" x14ac:dyDescent="0.25">
      <c r="A43" s="2" t="s">
        <v>217</v>
      </c>
      <c r="B43">
        <v>100</v>
      </c>
      <c r="C43">
        <v>100</v>
      </c>
      <c r="D43">
        <v>100</v>
      </c>
      <c r="E43">
        <v>100</v>
      </c>
      <c r="F43">
        <v>100</v>
      </c>
      <c r="G43">
        <v>100</v>
      </c>
      <c r="H43">
        <v>100</v>
      </c>
      <c r="I43">
        <v>100</v>
      </c>
      <c r="J43">
        <v>100</v>
      </c>
      <c r="K43">
        <v>100</v>
      </c>
      <c r="L43">
        <v>100</v>
      </c>
      <c r="M43">
        <v>100</v>
      </c>
      <c r="N43">
        <v>100</v>
      </c>
      <c r="O43">
        <v>100</v>
      </c>
      <c r="P43">
        <v>100</v>
      </c>
      <c r="Q43">
        <v>100</v>
      </c>
      <c r="R43">
        <v>100</v>
      </c>
      <c r="S43">
        <v>100</v>
      </c>
      <c r="T43">
        <v>100</v>
      </c>
      <c r="U43">
        <v>100</v>
      </c>
      <c r="V43">
        <v>100</v>
      </c>
      <c r="W43">
        <v>100</v>
      </c>
      <c r="X43">
        <v>100</v>
      </c>
      <c r="Y43">
        <v>100</v>
      </c>
      <c r="Z43">
        <v>100</v>
      </c>
      <c r="AA43">
        <v>100</v>
      </c>
      <c r="AB43">
        <v>100</v>
      </c>
      <c r="AC43">
        <v>100</v>
      </c>
      <c r="AD43">
        <v>100</v>
      </c>
      <c r="AE43">
        <v>100</v>
      </c>
      <c r="AF43">
        <v>100</v>
      </c>
      <c r="AG43">
        <v>100</v>
      </c>
      <c r="AH43">
        <v>100</v>
      </c>
      <c r="AI43">
        <v>100</v>
      </c>
      <c r="AJ43">
        <v>100</v>
      </c>
      <c r="AK43">
        <v>100</v>
      </c>
      <c r="AL43">
        <v>100</v>
      </c>
      <c r="AM43">
        <v>100</v>
      </c>
      <c r="AN43">
        <v>100</v>
      </c>
      <c r="AO43">
        <v>100</v>
      </c>
      <c r="AP43">
        <v>100</v>
      </c>
      <c r="AQ43">
        <v>100</v>
      </c>
      <c r="AR43">
        <v>100</v>
      </c>
      <c r="AS43">
        <v>100</v>
      </c>
      <c r="AT43">
        <v>100</v>
      </c>
      <c r="AU43">
        <v>100</v>
      </c>
      <c r="AV43">
        <v>100</v>
      </c>
      <c r="AW43">
        <v>100</v>
      </c>
      <c r="AX43">
        <v>100</v>
      </c>
      <c r="AY43">
        <v>100</v>
      </c>
      <c r="AZ43">
        <v>100</v>
      </c>
      <c r="BA43">
        <v>100</v>
      </c>
      <c r="BB43">
        <v>100</v>
      </c>
      <c r="BC43">
        <v>100</v>
      </c>
      <c r="BD43">
        <v>100</v>
      </c>
      <c r="BE43">
        <v>100</v>
      </c>
      <c r="BF43">
        <v>100</v>
      </c>
      <c r="BG43">
        <v>100</v>
      </c>
      <c r="BH43">
        <v>100</v>
      </c>
      <c r="BI43">
        <v>100</v>
      </c>
      <c r="BJ43">
        <v>100</v>
      </c>
      <c r="BK43">
        <v>100</v>
      </c>
    </row>
    <row r="44" spans="1:63" x14ac:dyDescent="0.25">
      <c r="A44" s="3" t="s">
        <v>137</v>
      </c>
      <c r="B44">
        <v>100</v>
      </c>
      <c r="C44">
        <v>100</v>
      </c>
      <c r="D44">
        <v>100</v>
      </c>
      <c r="E44">
        <v>100</v>
      </c>
      <c r="F44">
        <v>100</v>
      </c>
      <c r="G44">
        <v>100</v>
      </c>
      <c r="H44">
        <v>100</v>
      </c>
      <c r="I44">
        <v>100</v>
      </c>
      <c r="J44">
        <v>100</v>
      </c>
      <c r="K44">
        <v>100</v>
      </c>
      <c r="L44">
        <v>100</v>
      </c>
      <c r="M44">
        <v>100</v>
      </c>
      <c r="N44">
        <v>100</v>
      </c>
      <c r="O44">
        <v>100</v>
      </c>
      <c r="P44">
        <v>100</v>
      </c>
      <c r="Q44">
        <v>100</v>
      </c>
      <c r="R44">
        <v>100</v>
      </c>
      <c r="S44">
        <v>100</v>
      </c>
      <c r="T44">
        <v>100</v>
      </c>
      <c r="U44">
        <v>100</v>
      </c>
      <c r="V44">
        <v>100</v>
      </c>
      <c r="W44">
        <v>100</v>
      </c>
      <c r="X44">
        <v>100</v>
      </c>
      <c r="Y44">
        <v>100</v>
      </c>
      <c r="Z44">
        <v>100</v>
      </c>
      <c r="AA44">
        <v>100</v>
      </c>
      <c r="AB44">
        <v>100</v>
      </c>
      <c r="AC44">
        <v>100</v>
      </c>
      <c r="AD44">
        <v>100</v>
      </c>
      <c r="AE44">
        <v>100</v>
      </c>
      <c r="AF44">
        <v>100</v>
      </c>
      <c r="AG44">
        <v>100</v>
      </c>
      <c r="AH44">
        <v>100</v>
      </c>
      <c r="AI44">
        <v>100</v>
      </c>
      <c r="AJ44">
        <v>100</v>
      </c>
      <c r="AK44">
        <v>100</v>
      </c>
      <c r="AL44">
        <v>100</v>
      </c>
      <c r="AM44">
        <v>100</v>
      </c>
      <c r="AN44">
        <v>100</v>
      </c>
      <c r="AO44">
        <v>100</v>
      </c>
      <c r="AP44">
        <v>100</v>
      </c>
      <c r="AQ44">
        <v>100</v>
      </c>
      <c r="AR44">
        <v>100</v>
      </c>
      <c r="AS44">
        <v>100</v>
      </c>
      <c r="AT44">
        <v>100</v>
      </c>
      <c r="AU44">
        <v>100</v>
      </c>
      <c r="AV44">
        <v>100</v>
      </c>
      <c r="AW44">
        <v>100</v>
      </c>
      <c r="AX44">
        <v>100</v>
      </c>
      <c r="AY44">
        <v>100</v>
      </c>
      <c r="AZ44">
        <v>100</v>
      </c>
      <c r="BA44">
        <v>100</v>
      </c>
      <c r="BB44">
        <v>100</v>
      </c>
      <c r="BC44">
        <v>100</v>
      </c>
      <c r="BD44">
        <v>100</v>
      </c>
      <c r="BE44">
        <v>100</v>
      </c>
      <c r="BF44">
        <v>100</v>
      </c>
      <c r="BG44">
        <v>100</v>
      </c>
      <c r="BH44">
        <v>100</v>
      </c>
      <c r="BI44">
        <v>100</v>
      </c>
      <c r="BJ44">
        <v>100</v>
      </c>
      <c r="BK44">
        <v>100</v>
      </c>
    </row>
    <row r="45" spans="1:63" x14ac:dyDescent="0.25">
      <c r="A45" s="2" t="s">
        <v>156</v>
      </c>
      <c r="B45">
        <v>100</v>
      </c>
      <c r="C45">
        <v>100</v>
      </c>
      <c r="D45">
        <v>100</v>
      </c>
      <c r="E45">
        <v>100</v>
      </c>
      <c r="F45">
        <v>100</v>
      </c>
      <c r="G45">
        <v>100</v>
      </c>
      <c r="H45">
        <v>100</v>
      </c>
      <c r="I45">
        <v>100</v>
      </c>
      <c r="J45">
        <v>100</v>
      </c>
      <c r="K45">
        <v>100</v>
      </c>
      <c r="L45">
        <v>100</v>
      </c>
      <c r="M45">
        <v>100</v>
      </c>
      <c r="N45">
        <v>100</v>
      </c>
      <c r="O45">
        <v>100</v>
      </c>
      <c r="P45">
        <v>100</v>
      </c>
      <c r="Q45">
        <v>100</v>
      </c>
      <c r="R45">
        <v>100</v>
      </c>
      <c r="S45">
        <v>100</v>
      </c>
      <c r="T45">
        <v>100</v>
      </c>
      <c r="U45">
        <v>100</v>
      </c>
      <c r="V45">
        <v>100</v>
      </c>
      <c r="W45">
        <v>100</v>
      </c>
      <c r="X45">
        <v>100</v>
      </c>
      <c r="Y45">
        <v>100</v>
      </c>
      <c r="Z45">
        <v>100</v>
      </c>
      <c r="AA45">
        <v>100</v>
      </c>
      <c r="AB45">
        <v>100</v>
      </c>
      <c r="AC45">
        <v>100</v>
      </c>
      <c r="AD45">
        <v>100</v>
      </c>
      <c r="AE45">
        <v>100</v>
      </c>
      <c r="AF45">
        <v>100</v>
      </c>
      <c r="AG45">
        <v>100</v>
      </c>
      <c r="AH45">
        <v>100</v>
      </c>
      <c r="AI45">
        <v>100</v>
      </c>
      <c r="AJ45">
        <v>100</v>
      </c>
      <c r="AK45">
        <v>100</v>
      </c>
      <c r="AL45">
        <v>100</v>
      </c>
      <c r="AM45">
        <v>100</v>
      </c>
      <c r="AN45">
        <v>100</v>
      </c>
      <c r="AO45">
        <v>100</v>
      </c>
      <c r="AP45">
        <v>100</v>
      </c>
      <c r="AQ45">
        <v>100</v>
      </c>
      <c r="AR45">
        <v>100</v>
      </c>
      <c r="AS45">
        <v>100</v>
      </c>
      <c r="AT45">
        <v>100</v>
      </c>
      <c r="AU45">
        <v>100</v>
      </c>
      <c r="AV45">
        <v>100</v>
      </c>
      <c r="AW45">
        <v>100</v>
      </c>
      <c r="AX45">
        <v>100</v>
      </c>
      <c r="AY45">
        <v>100</v>
      </c>
      <c r="AZ45">
        <v>100</v>
      </c>
      <c r="BA45">
        <v>100</v>
      </c>
      <c r="BB45">
        <v>100</v>
      </c>
      <c r="BC45">
        <v>100</v>
      </c>
      <c r="BD45">
        <v>100</v>
      </c>
      <c r="BE45">
        <v>100</v>
      </c>
      <c r="BF45">
        <v>100</v>
      </c>
      <c r="BG45">
        <v>100</v>
      </c>
      <c r="BH45">
        <v>100</v>
      </c>
      <c r="BI45">
        <v>100</v>
      </c>
      <c r="BJ45">
        <v>100</v>
      </c>
      <c r="BK45">
        <v>100</v>
      </c>
    </row>
    <row r="46" spans="1:63" x14ac:dyDescent="0.25">
      <c r="A46" s="3" t="s">
        <v>235</v>
      </c>
      <c r="B46">
        <v>100</v>
      </c>
      <c r="C46">
        <v>100</v>
      </c>
      <c r="D46">
        <v>100</v>
      </c>
      <c r="E46">
        <v>100</v>
      </c>
      <c r="F46">
        <v>100</v>
      </c>
      <c r="G46">
        <v>100</v>
      </c>
      <c r="H46">
        <v>100</v>
      </c>
      <c r="I46">
        <v>100</v>
      </c>
      <c r="J46">
        <v>100</v>
      </c>
      <c r="K46">
        <v>100</v>
      </c>
      <c r="L46">
        <v>100</v>
      </c>
      <c r="M46">
        <v>100</v>
      </c>
      <c r="N46">
        <v>100</v>
      </c>
      <c r="O46">
        <v>100</v>
      </c>
      <c r="P46">
        <v>100</v>
      </c>
      <c r="Q46">
        <v>100</v>
      </c>
      <c r="R46">
        <v>100</v>
      </c>
      <c r="S46">
        <v>100</v>
      </c>
      <c r="T46">
        <v>100</v>
      </c>
      <c r="U46">
        <v>100</v>
      </c>
      <c r="V46">
        <v>100</v>
      </c>
      <c r="W46">
        <v>100</v>
      </c>
      <c r="X46">
        <v>100</v>
      </c>
      <c r="Y46">
        <v>100</v>
      </c>
      <c r="Z46">
        <v>100</v>
      </c>
      <c r="AA46">
        <v>100</v>
      </c>
      <c r="AB46">
        <v>100</v>
      </c>
      <c r="AC46">
        <v>100</v>
      </c>
      <c r="AD46">
        <v>100</v>
      </c>
      <c r="AE46">
        <v>100</v>
      </c>
      <c r="AF46">
        <v>100</v>
      </c>
      <c r="AG46">
        <v>100</v>
      </c>
      <c r="AH46">
        <v>100</v>
      </c>
      <c r="AI46">
        <v>100</v>
      </c>
      <c r="AJ46">
        <v>100</v>
      </c>
      <c r="AK46">
        <v>100</v>
      </c>
      <c r="AL46">
        <v>100</v>
      </c>
      <c r="AM46">
        <v>100</v>
      </c>
      <c r="AN46">
        <v>100</v>
      </c>
      <c r="AO46">
        <v>100</v>
      </c>
      <c r="AP46">
        <v>100</v>
      </c>
      <c r="AQ46">
        <v>100</v>
      </c>
      <c r="AR46">
        <v>100</v>
      </c>
      <c r="AS46">
        <v>100</v>
      </c>
      <c r="AT46">
        <v>100</v>
      </c>
      <c r="AU46">
        <v>100</v>
      </c>
      <c r="AV46">
        <v>100</v>
      </c>
      <c r="AW46">
        <v>100</v>
      </c>
      <c r="AX46">
        <v>100</v>
      </c>
      <c r="AY46">
        <v>100</v>
      </c>
      <c r="AZ46">
        <v>100</v>
      </c>
      <c r="BA46">
        <v>100</v>
      </c>
      <c r="BB46">
        <v>100</v>
      </c>
      <c r="BC46">
        <v>100</v>
      </c>
      <c r="BD46">
        <v>100</v>
      </c>
      <c r="BE46">
        <v>100</v>
      </c>
      <c r="BF46">
        <v>100</v>
      </c>
      <c r="BG46">
        <v>100</v>
      </c>
      <c r="BH46">
        <v>100</v>
      </c>
      <c r="BI46">
        <v>100</v>
      </c>
      <c r="BJ46">
        <v>100</v>
      </c>
      <c r="BK46">
        <v>100</v>
      </c>
    </row>
    <row r="47" spans="1:63" x14ac:dyDescent="0.25">
      <c r="A47" s="2" t="s">
        <v>134</v>
      </c>
      <c r="B47">
        <v>100</v>
      </c>
      <c r="C47">
        <v>100</v>
      </c>
      <c r="D47">
        <v>100</v>
      </c>
      <c r="E47">
        <v>100</v>
      </c>
      <c r="F47">
        <v>100</v>
      </c>
      <c r="G47">
        <v>100</v>
      </c>
      <c r="H47">
        <v>100</v>
      </c>
      <c r="I47">
        <v>100</v>
      </c>
      <c r="J47">
        <v>100</v>
      </c>
      <c r="K47">
        <v>100</v>
      </c>
      <c r="L47">
        <v>100</v>
      </c>
      <c r="M47">
        <v>100</v>
      </c>
      <c r="N47">
        <v>100</v>
      </c>
      <c r="O47">
        <v>100</v>
      </c>
      <c r="P47">
        <v>100</v>
      </c>
      <c r="Q47">
        <v>100</v>
      </c>
      <c r="R47">
        <v>100</v>
      </c>
      <c r="S47">
        <v>100</v>
      </c>
      <c r="T47">
        <v>100</v>
      </c>
      <c r="U47">
        <v>100</v>
      </c>
      <c r="V47">
        <v>100</v>
      </c>
      <c r="W47">
        <v>100</v>
      </c>
      <c r="X47">
        <v>100</v>
      </c>
      <c r="Y47">
        <v>100</v>
      </c>
      <c r="Z47">
        <v>100</v>
      </c>
      <c r="AA47">
        <v>100</v>
      </c>
      <c r="AB47">
        <v>100</v>
      </c>
      <c r="AC47">
        <v>100</v>
      </c>
      <c r="AD47">
        <v>100</v>
      </c>
      <c r="AE47">
        <v>100</v>
      </c>
      <c r="AF47">
        <v>100</v>
      </c>
      <c r="AG47">
        <v>100</v>
      </c>
      <c r="AH47">
        <v>100</v>
      </c>
      <c r="AI47">
        <v>100</v>
      </c>
      <c r="AJ47">
        <v>100</v>
      </c>
      <c r="AK47">
        <v>100</v>
      </c>
      <c r="AL47">
        <v>100</v>
      </c>
      <c r="AM47">
        <v>100</v>
      </c>
      <c r="AN47">
        <v>100</v>
      </c>
      <c r="AO47">
        <v>100</v>
      </c>
      <c r="AP47">
        <v>100</v>
      </c>
      <c r="AQ47">
        <v>100</v>
      </c>
      <c r="AR47">
        <v>100</v>
      </c>
      <c r="AS47">
        <v>100</v>
      </c>
      <c r="AT47">
        <v>100</v>
      </c>
      <c r="AU47">
        <v>100</v>
      </c>
      <c r="AV47">
        <v>100</v>
      </c>
      <c r="AW47">
        <v>100</v>
      </c>
      <c r="AX47">
        <v>100</v>
      </c>
      <c r="AY47">
        <v>100</v>
      </c>
      <c r="AZ47">
        <v>100</v>
      </c>
      <c r="BA47">
        <v>100</v>
      </c>
      <c r="BB47">
        <v>100</v>
      </c>
      <c r="BC47">
        <v>100</v>
      </c>
      <c r="BD47">
        <v>100</v>
      </c>
      <c r="BE47">
        <v>100</v>
      </c>
      <c r="BF47">
        <v>100</v>
      </c>
      <c r="BG47">
        <v>100</v>
      </c>
      <c r="BH47">
        <v>100</v>
      </c>
      <c r="BI47">
        <v>100</v>
      </c>
      <c r="BJ47">
        <v>100</v>
      </c>
      <c r="BK47">
        <v>100</v>
      </c>
    </row>
    <row r="48" spans="1:63" x14ac:dyDescent="0.25">
      <c r="A48" s="3" t="s">
        <v>149</v>
      </c>
      <c r="B48">
        <v>100</v>
      </c>
      <c r="C48">
        <v>100</v>
      </c>
      <c r="D48">
        <v>100</v>
      </c>
      <c r="E48">
        <v>100</v>
      </c>
      <c r="F48">
        <v>100</v>
      </c>
      <c r="G48">
        <v>100</v>
      </c>
      <c r="H48">
        <v>100</v>
      </c>
      <c r="I48">
        <v>100</v>
      </c>
      <c r="J48">
        <v>100</v>
      </c>
      <c r="K48">
        <v>100</v>
      </c>
      <c r="L48">
        <v>100</v>
      </c>
      <c r="M48">
        <v>100</v>
      </c>
      <c r="N48">
        <v>100</v>
      </c>
      <c r="O48">
        <v>100</v>
      </c>
      <c r="P48">
        <v>100</v>
      </c>
      <c r="Q48">
        <v>100</v>
      </c>
      <c r="R48">
        <v>100</v>
      </c>
      <c r="S48">
        <v>100</v>
      </c>
      <c r="T48">
        <v>100</v>
      </c>
      <c r="U48">
        <v>100</v>
      </c>
      <c r="V48">
        <v>100</v>
      </c>
      <c r="W48">
        <v>100</v>
      </c>
      <c r="X48">
        <v>100</v>
      </c>
      <c r="Y48">
        <v>100</v>
      </c>
      <c r="Z48">
        <v>100</v>
      </c>
      <c r="AA48">
        <v>100</v>
      </c>
      <c r="AB48">
        <v>100</v>
      </c>
      <c r="AC48">
        <v>100</v>
      </c>
      <c r="AD48">
        <v>100</v>
      </c>
      <c r="AE48">
        <v>100</v>
      </c>
      <c r="AF48">
        <v>100</v>
      </c>
      <c r="AG48">
        <v>100</v>
      </c>
      <c r="AH48">
        <v>100</v>
      </c>
      <c r="AI48">
        <v>100</v>
      </c>
      <c r="AJ48">
        <v>100</v>
      </c>
      <c r="AK48">
        <v>100</v>
      </c>
      <c r="AL48">
        <v>100</v>
      </c>
      <c r="AM48">
        <v>100</v>
      </c>
      <c r="AN48">
        <v>100</v>
      </c>
      <c r="AO48">
        <v>100</v>
      </c>
      <c r="AP48">
        <v>100</v>
      </c>
      <c r="AQ48">
        <v>100</v>
      </c>
      <c r="AR48">
        <v>100</v>
      </c>
      <c r="AS48">
        <v>100</v>
      </c>
      <c r="AT48">
        <v>100</v>
      </c>
      <c r="AU48">
        <v>100</v>
      </c>
      <c r="AV48">
        <v>100</v>
      </c>
      <c r="AW48">
        <v>100</v>
      </c>
      <c r="AX48">
        <v>100</v>
      </c>
      <c r="AY48">
        <v>100</v>
      </c>
      <c r="AZ48">
        <v>100</v>
      </c>
      <c r="BA48">
        <v>100</v>
      </c>
      <c r="BB48">
        <v>100</v>
      </c>
      <c r="BC48">
        <v>100</v>
      </c>
      <c r="BD48">
        <v>100</v>
      </c>
      <c r="BE48">
        <v>100</v>
      </c>
      <c r="BF48">
        <v>100</v>
      </c>
      <c r="BG48">
        <v>100</v>
      </c>
      <c r="BH48">
        <v>100</v>
      </c>
      <c r="BI48">
        <v>100</v>
      </c>
      <c r="BJ48">
        <v>100</v>
      </c>
      <c r="BK48">
        <v>100</v>
      </c>
    </row>
    <row r="49" spans="1:63" x14ac:dyDescent="0.25">
      <c r="A49" s="2" t="s">
        <v>140</v>
      </c>
      <c r="B49">
        <v>100</v>
      </c>
      <c r="C49">
        <v>100</v>
      </c>
      <c r="D49">
        <v>100</v>
      </c>
      <c r="E49">
        <v>100</v>
      </c>
      <c r="F49">
        <v>100</v>
      </c>
      <c r="G49">
        <v>100</v>
      </c>
      <c r="H49">
        <v>100</v>
      </c>
      <c r="I49">
        <v>100</v>
      </c>
      <c r="J49">
        <v>100</v>
      </c>
      <c r="K49">
        <v>100</v>
      </c>
      <c r="L49">
        <v>100</v>
      </c>
      <c r="M49">
        <v>100</v>
      </c>
      <c r="N49">
        <v>100</v>
      </c>
      <c r="O49">
        <v>100</v>
      </c>
      <c r="P49">
        <v>100</v>
      </c>
      <c r="Q49">
        <v>100</v>
      </c>
      <c r="R49">
        <v>100</v>
      </c>
      <c r="S49">
        <v>100</v>
      </c>
      <c r="T49">
        <v>100</v>
      </c>
      <c r="U49">
        <v>100</v>
      </c>
      <c r="V49">
        <v>100</v>
      </c>
      <c r="W49">
        <v>100</v>
      </c>
      <c r="X49">
        <v>100</v>
      </c>
      <c r="Y49">
        <v>100</v>
      </c>
      <c r="Z49">
        <v>100</v>
      </c>
      <c r="AA49">
        <v>100</v>
      </c>
      <c r="AB49">
        <v>100</v>
      </c>
      <c r="AC49">
        <v>100</v>
      </c>
      <c r="AD49">
        <v>100</v>
      </c>
      <c r="AE49">
        <v>100</v>
      </c>
      <c r="AF49">
        <v>100</v>
      </c>
      <c r="AG49">
        <v>100</v>
      </c>
      <c r="AH49">
        <v>100</v>
      </c>
      <c r="AI49">
        <v>100</v>
      </c>
      <c r="AJ49">
        <v>100</v>
      </c>
      <c r="AK49">
        <v>100</v>
      </c>
      <c r="AL49">
        <v>100</v>
      </c>
      <c r="AM49">
        <v>100</v>
      </c>
      <c r="AN49">
        <v>100</v>
      </c>
      <c r="AO49">
        <v>100</v>
      </c>
      <c r="AP49">
        <v>100</v>
      </c>
      <c r="AQ49">
        <v>100</v>
      </c>
      <c r="AR49">
        <v>100</v>
      </c>
      <c r="AS49">
        <v>100</v>
      </c>
      <c r="AT49">
        <v>100</v>
      </c>
      <c r="AU49">
        <v>100</v>
      </c>
      <c r="AV49">
        <v>100</v>
      </c>
      <c r="AW49">
        <v>100</v>
      </c>
      <c r="AX49">
        <v>100</v>
      </c>
      <c r="AY49">
        <v>100</v>
      </c>
      <c r="AZ49">
        <v>100</v>
      </c>
      <c r="BA49">
        <v>100</v>
      </c>
      <c r="BB49">
        <v>100</v>
      </c>
      <c r="BC49">
        <v>100</v>
      </c>
      <c r="BD49">
        <v>100</v>
      </c>
      <c r="BE49">
        <v>100</v>
      </c>
      <c r="BF49">
        <v>100</v>
      </c>
      <c r="BG49">
        <v>100</v>
      </c>
      <c r="BH49">
        <v>100</v>
      </c>
      <c r="BI49">
        <v>100</v>
      </c>
      <c r="BJ49">
        <v>100</v>
      </c>
      <c r="BK49">
        <v>100</v>
      </c>
    </row>
    <row r="50" spans="1:63" x14ac:dyDescent="0.25">
      <c r="A50" s="3" t="s">
        <v>144</v>
      </c>
      <c r="B50">
        <v>100</v>
      </c>
      <c r="C50">
        <v>100</v>
      </c>
      <c r="D50">
        <v>100</v>
      </c>
      <c r="E50">
        <v>100</v>
      </c>
      <c r="F50">
        <v>100</v>
      </c>
      <c r="G50">
        <v>100</v>
      </c>
      <c r="H50">
        <v>100</v>
      </c>
      <c r="I50">
        <v>100</v>
      </c>
      <c r="J50">
        <v>100</v>
      </c>
      <c r="K50">
        <v>100</v>
      </c>
      <c r="L50">
        <v>100</v>
      </c>
      <c r="M50">
        <v>100</v>
      </c>
      <c r="N50">
        <v>100</v>
      </c>
      <c r="O50">
        <v>100</v>
      </c>
      <c r="P50">
        <v>100</v>
      </c>
      <c r="Q50">
        <v>100</v>
      </c>
      <c r="R50">
        <v>100</v>
      </c>
      <c r="S50">
        <v>100</v>
      </c>
      <c r="T50">
        <v>100</v>
      </c>
      <c r="U50">
        <v>100</v>
      </c>
      <c r="V50">
        <v>100</v>
      </c>
      <c r="W50">
        <v>100</v>
      </c>
      <c r="X50">
        <v>100</v>
      </c>
      <c r="Y50">
        <v>100</v>
      </c>
      <c r="Z50">
        <v>100</v>
      </c>
      <c r="AA50">
        <v>100</v>
      </c>
      <c r="AB50">
        <v>100</v>
      </c>
      <c r="AC50">
        <v>100</v>
      </c>
      <c r="AD50">
        <v>100</v>
      </c>
      <c r="AE50">
        <v>100</v>
      </c>
      <c r="AF50">
        <v>100</v>
      </c>
      <c r="AG50">
        <v>100</v>
      </c>
      <c r="AH50">
        <v>100</v>
      </c>
      <c r="AI50">
        <v>100</v>
      </c>
      <c r="AJ50">
        <v>100</v>
      </c>
      <c r="AK50">
        <v>100</v>
      </c>
      <c r="AL50">
        <v>100</v>
      </c>
      <c r="AM50">
        <v>100</v>
      </c>
      <c r="AN50">
        <v>100</v>
      </c>
      <c r="AO50">
        <v>100</v>
      </c>
      <c r="AP50">
        <v>100</v>
      </c>
      <c r="AQ50">
        <v>100</v>
      </c>
      <c r="AR50">
        <v>100</v>
      </c>
      <c r="AS50">
        <v>100</v>
      </c>
      <c r="AT50">
        <v>100</v>
      </c>
      <c r="AU50">
        <v>100</v>
      </c>
      <c r="AV50">
        <v>100</v>
      </c>
      <c r="AW50">
        <v>100</v>
      </c>
      <c r="AX50">
        <v>100</v>
      </c>
      <c r="AY50">
        <v>100</v>
      </c>
      <c r="AZ50">
        <v>100</v>
      </c>
      <c r="BA50">
        <v>100</v>
      </c>
      <c r="BB50">
        <v>100</v>
      </c>
      <c r="BC50">
        <v>100</v>
      </c>
      <c r="BD50">
        <v>100</v>
      </c>
      <c r="BE50">
        <v>100</v>
      </c>
      <c r="BF50">
        <v>100</v>
      </c>
      <c r="BG50">
        <v>100</v>
      </c>
      <c r="BH50">
        <v>100</v>
      </c>
      <c r="BI50">
        <v>100</v>
      </c>
      <c r="BJ50">
        <v>100</v>
      </c>
      <c r="BK50">
        <v>100</v>
      </c>
    </row>
    <row r="51" spans="1:63" x14ac:dyDescent="0.25">
      <c r="A51" s="2" t="s">
        <v>143</v>
      </c>
      <c r="B51">
        <v>100</v>
      </c>
      <c r="C51">
        <v>100</v>
      </c>
      <c r="D51">
        <v>100</v>
      </c>
      <c r="E51">
        <v>100</v>
      </c>
      <c r="F51">
        <v>100</v>
      </c>
      <c r="G51">
        <v>100</v>
      </c>
      <c r="H51">
        <v>100</v>
      </c>
      <c r="I51">
        <v>100</v>
      </c>
      <c r="J51">
        <v>100</v>
      </c>
      <c r="K51">
        <v>100</v>
      </c>
      <c r="L51">
        <v>100</v>
      </c>
      <c r="M51">
        <v>100</v>
      </c>
      <c r="N51">
        <v>100</v>
      </c>
      <c r="O51">
        <v>100</v>
      </c>
      <c r="P51">
        <v>100</v>
      </c>
      <c r="Q51">
        <v>100</v>
      </c>
      <c r="R51">
        <v>100</v>
      </c>
      <c r="S51">
        <v>100</v>
      </c>
      <c r="T51">
        <v>100</v>
      </c>
      <c r="U51">
        <v>100</v>
      </c>
      <c r="V51">
        <v>100</v>
      </c>
      <c r="W51">
        <v>100</v>
      </c>
      <c r="X51">
        <v>100</v>
      </c>
      <c r="Y51">
        <v>100</v>
      </c>
      <c r="Z51">
        <v>100</v>
      </c>
      <c r="AA51">
        <v>100</v>
      </c>
      <c r="AB51">
        <v>100</v>
      </c>
      <c r="AC51">
        <v>100</v>
      </c>
      <c r="AD51">
        <v>100</v>
      </c>
      <c r="AE51">
        <v>100</v>
      </c>
      <c r="AF51">
        <v>100</v>
      </c>
      <c r="AG51">
        <v>100</v>
      </c>
      <c r="AH51">
        <v>100</v>
      </c>
      <c r="AI51">
        <v>100</v>
      </c>
      <c r="AJ51">
        <v>100</v>
      </c>
      <c r="AK51">
        <v>100</v>
      </c>
      <c r="AL51">
        <v>100</v>
      </c>
      <c r="AM51">
        <v>100</v>
      </c>
      <c r="AN51">
        <v>100</v>
      </c>
      <c r="AO51">
        <v>100</v>
      </c>
      <c r="AP51">
        <v>100</v>
      </c>
      <c r="AQ51">
        <v>100</v>
      </c>
      <c r="AR51">
        <v>100</v>
      </c>
      <c r="AS51">
        <v>100</v>
      </c>
      <c r="AT51">
        <v>100</v>
      </c>
      <c r="AU51">
        <v>100</v>
      </c>
      <c r="AV51">
        <v>100</v>
      </c>
      <c r="AW51">
        <v>100</v>
      </c>
      <c r="AX51">
        <v>100</v>
      </c>
      <c r="AY51">
        <v>100</v>
      </c>
      <c r="AZ51">
        <v>100</v>
      </c>
      <c r="BA51">
        <v>100</v>
      </c>
      <c r="BB51">
        <v>100</v>
      </c>
      <c r="BC51">
        <v>100</v>
      </c>
      <c r="BD51">
        <v>100</v>
      </c>
      <c r="BE51">
        <v>100</v>
      </c>
      <c r="BF51">
        <v>100</v>
      </c>
      <c r="BG51">
        <v>100</v>
      </c>
      <c r="BH51">
        <v>100</v>
      </c>
      <c r="BI51">
        <v>100</v>
      </c>
      <c r="BJ51">
        <v>100</v>
      </c>
      <c r="BK51">
        <v>100</v>
      </c>
    </row>
    <row r="52" spans="1:63" x14ac:dyDescent="0.25">
      <c r="A52" s="3" t="s">
        <v>236</v>
      </c>
      <c r="B52">
        <v>100</v>
      </c>
      <c r="C52">
        <v>100</v>
      </c>
      <c r="D52">
        <v>100</v>
      </c>
      <c r="E52">
        <v>100</v>
      </c>
      <c r="F52">
        <v>100</v>
      </c>
      <c r="G52">
        <v>100</v>
      </c>
      <c r="H52">
        <v>100</v>
      </c>
      <c r="I52">
        <v>100</v>
      </c>
      <c r="J52">
        <v>100</v>
      </c>
      <c r="K52">
        <v>100</v>
      </c>
      <c r="L52">
        <v>100</v>
      </c>
      <c r="M52">
        <v>100</v>
      </c>
      <c r="N52">
        <v>100</v>
      </c>
      <c r="O52">
        <v>100</v>
      </c>
      <c r="P52">
        <v>100</v>
      </c>
      <c r="Q52">
        <v>100</v>
      </c>
      <c r="R52">
        <v>100</v>
      </c>
      <c r="S52">
        <v>100</v>
      </c>
      <c r="T52">
        <v>100</v>
      </c>
      <c r="U52">
        <v>100</v>
      </c>
      <c r="V52">
        <v>100</v>
      </c>
      <c r="W52">
        <v>100</v>
      </c>
      <c r="X52">
        <v>100</v>
      </c>
      <c r="Y52">
        <v>100</v>
      </c>
      <c r="Z52">
        <v>100</v>
      </c>
      <c r="AA52">
        <v>100</v>
      </c>
      <c r="AB52">
        <v>100</v>
      </c>
      <c r="AC52">
        <v>100</v>
      </c>
      <c r="AD52">
        <v>100</v>
      </c>
      <c r="AE52">
        <v>100</v>
      </c>
      <c r="AF52">
        <v>100</v>
      </c>
      <c r="AG52">
        <v>100</v>
      </c>
      <c r="AH52">
        <v>100</v>
      </c>
      <c r="AI52">
        <v>100</v>
      </c>
      <c r="AJ52">
        <v>100</v>
      </c>
      <c r="AK52">
        <v>100</v>
      </c>
      <c r="AL52">
        <v>100</v>
      </c>
      <c r="AM52">
        <v>100</v>
      </c>
      <c r="AN52">
        <v>100</v>
      </c>
      <c r="AO52">
        <v>100</v>
      </c>
      <c r="AP52">
        <v>100</v>
      </c>
      <c r="AQ52">
        <v>100</v>
      </c>
      <c r="AR52">
        <v>100</v>
      </c>
      <c r="AS52">
        <v>100</v>
      </c>
      <c r="AT52">
        <v>100</v>
      </c>
      <c r="AU52">
        <v>100</v>
      </c>
      <c r="AV52">
        <v>100</v>
      </c>
      <c r="AW52">
        <v>100</v>
      </c>
      <c r="AX52">
        <v>100</v>
      </c>
      <c r="AY52">
        <v>100</v>
      </c>
      <c r="AZ52">
        <v>100</v>
      </c>
      <c r="BA52">
        <v>100</v>
      </c>
      <c r="BB52">
        <v>100</v>
      </c>
      <c r="BC52">
        <v>100</v>
      </c>
      <c r="BD52">
        <v>100</v>
      </c>
      <c r="BE52">
        <v>100</v>
      </c>
      <c r="BF52">
        <v>100</v>
      </c>
      <c r="BG52">
        <v>100</v>
      </c>
      <c r="BH52">
        <v>100</v>
      </c>
      <c r="BI52">
        <v>100</v>
      </c>
      <c r="BJ52">
        <v>100</v>
      </c>
      <c r="BK52">
        <v>100</v>
      </c>
    </row>
    <row r="53" spans="1:63" x14ac:dyDescent="0.25">
      <c r="A53" s="2" t="s">
        <v>228</v>
      </c>
      <c r="B53">
        <v>100</v>
      </c>
      <c r="C53">
        <v>100</v>
      </c>
      <c r="D53">
        <v>100</v>
      </c>
      <c r="E53">
        <v>100</v>
      </c>
      <c r="F53">
        <v>100</v>
      </c>
      <c r="G53">
        <v>100</v>
      </c>
      <c r="H53">
        <v>100</v>
      </c>
      <c r="I53">
        <v>100</v>
      </c>
      <c r="J53">
        <v>100</v>
      </c>
      <c r="K53">
        <v>100</v>
      </c>
      <c r="L53">
        <v>100</v>
      </c>
      <c r="M53">
        <v>100</v>
      </c>
      <c r="N53">
        <v>100</v>
      </c>
      <c r="O53">
        <v>100</v>
      </c>
      <c r="P53">
        <v>100</v>
      </c>
      <c r="Q53">
        <v>100</v>
      </c>
      <c r="R53">
        <v>100</v>
      </c>
      <c r="S53">
        <v>100</v>
      </c>
      <c r="T53">
        <v>100</v>
      </c>
      <c r="U53">
        <v>100</v>
      </c>
      <c r="V53">
        <v>100</v>
      </c>
      <c r="W53">
        <v>100</v>
      </c>
      <c r="X53">
        <v>100</v>
      </c>
      <c r="Y53">
        <v>100</v>
      </c>
      <c r="Z53">
        <v>100</v>
      </c>
      <c r="AA53">
        <v>100</v>
      </c>
      <c r="AB53">
        <v>100</v>
      </c>
      <c r="AC53">
        <v>100</v>
      </c>
      <c r="AD53">
        <v>100</v>
      </c>
      <c r="AE53">
        <v>100</v>
      </c>
      <c r="AF53">
        <v>100</v>
      </c>
      <c r="AG53">
        <v>100</v>
      </c>
      <c r="AH53">
        <v>100</v>
      </c>
      <c r="AI53">
        <v>100</v>
      </c>
      <c r="AJ53">
        <v>100</v>
      </c>
      <c r="AK53">
        <v>100</v>
      </c>
      <c r="AL53">
        <v>100</v>
      </c>
      <c r="AM53">
        <v>100</v>
      </c>
      <c r="AN53">
        <v>100</v>
      </c>
      <c r="AO53">
        <v>100</v>
      </c>
      <c r="AP53">
        <v>100</v>
      </c>
      <c r="AQ53">
        <v>100</v>
      </c>
      <c r="AR53">
        <v>100</v>
      </c>
      <c r="AS53">
        <v>100</v>
      </c>
      <c r="AT53">
        <v>100</v>
      </c>
      <c r="AU53">
        <v>100</v>
      </c>
      <c r="AV53">
        <v>100</v>
      </c>
      <c r="AW53">
        <v>100</v>
      </c>
      <c r="AX53">
        <v>100</v>
      </c>
      <c r="AY53">
        <v>100</v>
      </c>
      <c r="AZ53">
        <v>100</v>
      </c>
      <c r="BA53">
        <v>100</v>
      </c>
      <c r="BB53">
        <v>100</v>
      </c>
      <c r="BC53">
        <v>100</v>
      </c>
      <c r="BD53">
        <v>100</v>
      </c>
      <c r="BE53">
        <v>100</v>
      </c>
      <c r="BF53">
        <v>100</v>
      </c>
      <c r="BG53">
        <v>100</v>
      </c>
      <c r="BH53">
        <v>100</v>
      </c>
      <c r="BI53">
        <v>100</v>
      </c>
      <c r="BJ53">
        <v>100</v>
      </c>
      <c r="BK53">
        <v>100</v>
      </c>
    </row>
    <row r="54" spans="1:63" x14ac:dyDescent="0.25">
      <c r="A54" s="3" t="s">
        <v>229</v>
      </c>
      <c r="B54">
        <v>100</v>
      </c>
      <c r="C54">
        <v>100</v>
      </c>
      <c r="D54">
        <v>100</v>
      </c>
      <c r="E54">
        <v>100</v>
      </c>
      <c r="F54">
        <v>100</v>
      </c>
      <c r="G54">
        <v>100</v>
      </c>
      <c r="H54">
        <v>100</v>
      </c>
      <c r="I54">
        <v>100</v>
      </c>
      <c r="J54">
        <v>100</v>
      </c>
      <c r="K54">
        <v>100</v>
      </c>
      <c r="L54">
        <v>100</v>
      </c>
      <c r="M54">
        <v>100</v>
      </c>
      <c r="N54">
        <v>100</v>
      </c>
      <c r="O54">
        <v>100</v>
      </c>
      <c r="P54">
        <v>100</v>
      </c>
      <c r="Q54">
        <v>100</v>
      </c>
      <c r="R54">
        <v>100</v>
      </c>
      <c r="S54">
        <v>100</v>
      </c>
      <c r="T54">
        <v>100</v>
      </c>
      <c r="U54">
        <v>100</v>
      </c>
      <c r="V54">
        <v>100</v>
      </c>
      <c r="W54">
        <v>100</v>
      </c>
      <c r="X54">
        <v>100</v>
      </c>
      <c r="Y54">
        <v>100</v>
      </c>
      <c r="Z54">
        <v>100</v>
      </c>
      <c r="AA54">
        <v>100</v>
      </c>
      <c r="AB54">
        <v>100</v>
      </c>
      <c r="AC54">
        <v>100</v>
      </c>
      <c r="AD54">
        <v>100</v>
      </c>
      <c r="AE54">
        <v>100</v>
      </c>
      <c r="AF54">
        <v>100</v>
      </c>
      <c r="AG54">
        <v>100</v>
      </c>
      <c r="AH54">
        <v>100</v>
      </c>
      <c r="AI54">
        <v>100</v>
      </c>
      <c r="AJ54">
        <v>100</v>
      </c>
      <c r="AK54">
        <v>100</v>
      </c>
      <c r="AL54">
        <v>100</v>
      </c>
      <c r="AM54">
        <v>100</v>
      </c>
      <c r="AN54">
        <v>100</v>
      </c>
      <c r="AO54">
        <v>100</v>
      </c>
      <c r="AP54">
        <v>100</v>
      </c>
      <c r="AQ54">
        <v>100</v>
      </c>
      <c r="AR54">
        <v>100</v>
      </c>
      <c r="AS54">
        <v>100</v>
      </c>
      <c r="AT54">
        <v>100</v>
      </c>
      <c r="AU54">
        <v>100</v>
      </c>
      <c r="AV54">
        <v>100</v>
      </c>
      <c r="AW54">
        <v>100</v>
      </c>
      <c r="AX54">
        <v>100</v>
      </c>
      <c r="AY54">
        <v>100</v>
      </c>
      <c r="AZ54">
        <v>100</v>
      </c>
      <c r="BA54">
        <v>100</v>
      </c>
      <c r="BB54">
        <v>100</v>
      </c>
      <c r="BC54">
        <v>100</v>
      </c>
      <c r="BD54">
        <v>100</v>
      </c>
      <c r="BE54">
        <v>100</v>
      </c>
      <c r="BF54">
        <v>100</v>
      </c>
      <c r="BG54">
        <v>100</v>
      </c>
      <c r="BH54">
        <v>100</v>
      </c>
      <c r="BI54">
        <v>100</v>
      </c>
      <c r="BJ54">
        <v>100</v>
      </c>
      <c r="BK54">
        <v>100</v>
      </c>
    </row>
    <row r="55" spans="1:63" x14ac:dyDescent="0.25">
      <c r="A55" s="2" t="s">
        <v>132</v>
      </c>
      <c r="B55">
        <v>100</v>
      </c>
      <c r="C55">
        <v>100</v>
      </c>
      <c r="D55">
        <v>100</v>
      </c>
      <c r="E55">
        <v>100</v>
      </c>
      <c r="F55">
        <v>100</v>
      </c>
      <c r="G55">
        <v>100</v>
      </c>
      <c r="H55">
        <v>100</v>
      </c>
      <c r="I55">
        <v>100</v>
      </c>
      <c r="J55">
        <v>100</v>
      </c>
      <c r="K55">
        <v>100</v>
      </c>
      <c r="L55">
        <v>100</v>
      </c>
      <c r="M55">
        <v>100</v>
      </c>
      <c r="N55">
        <v>100</v>
      </c>
      <c r="O55">
        <v>100</v>
      </c>
      <c r="P55">
        <v>100</v>
      </c>
      <c r="Q55">
        <v>100</v>
      </c>
      <c r="R55">
        <v>100</v>
      </c>
      <c r="S55">
        <v>100</v>
      </c>
      <c r="T55">
        <v>100</v>
      </c>
      <c r="U55">
        <v>100</v>
      </c>
      <c r="V55">
        <v>100</v>
      </c>
      <c r="W55">
        <v>100</v>
      </c>
      <c r="X55">
        <v>100</v>
      </c>
      <c r="Y55">
        <v>100</v>
      </c>
      <c r="Z55">
        <v>100</v>
      </c>
      <c r="AA55">
        <v>100</v>
      </c>
      <c r="AB55">
        <v>100</v>
      </c>
      <c r="AC55">
        <v>100</v>
      </c>
      <c r="AD55">
        <v>100</v>
      </c>
      <c r="AE55">
        <v>100</v>
      </c>
      <c r="AF55">
        <v>100</v>
      </c>
      <c r="AG55">
        <v>100</v>
      </c>
      <c r="AH55">
        <v>100</v>
      </c>
      <c r="AI55">
        <v>100</v>
      </c>
      <c r="AJ55">
        <v>100</v>
      </c>
      <c r="AK55">
        <v>100</v>
      </c>
      <c r="AL55">
        <v>100</v>
      </c>
      <c r="AM55">
        <v>100</v>
      </c>
      <c r="AN55">
        <v>100</v>
      </c>
      <c r="AO55">
        <v>100</v>
      </c>
      <c r="AP55">
        <v>100</v>
      </c>
      <c r="AQ55">
        <v>100</v>
      </c>
      <c r="AR55">
        <v>100</v>
      </c>
      <c r="AS55">
        <v>100</v>
      </c>
      <c r="AT55">
        <v>100</v>
      </c>
      <c r="AU55">
        <v>100</v>
      </c>
      <c r="AV55">
        <v>100</v>
      </c>
      <c r="AW55">
        <v>100</v>
      </c>
      <c r="AX55">
        <v>100</v>
      </c>
      <c r="AY55">
        <v>100</v>
      </c>
      <c r="AZ55">
        <v>100</v>
      </c>
      <c r="BA55">
        <v>100</v>
      </c>
      <c r="BB55">
        <v>100</v>
      </c>
      <c r="BC55">
        <v>100</v>
      </c>
      <c r="BD55">
        <v>100</v>
      </c>
      <c r="BE55">
        <v>100</v>
      </c>
      <c r="BF55">
        <v>100</v>
      </c>
      <c r="BG55">
        <v>100</v>
      </c>
      <c r="BH55">
        <v>100</v>
      </c>
      <c r="BI55">
        <v>100</v>
      </c>
      <c r="BJ55">
        <v>100</v>
      </c>
      <c r="BK55">
        <v>100</v>
      </c>
    </row>
    <row r="56" spans="1:63" x14ac:dyDescent="0.25">
      <c r="A56" s="3" t="s">
        <v>214</v>
      </c>
      <c r="B56">
        <v>100</v>
      </c>
      <c r="C56">
        <v>100</v>
      </c>
      <c r="D56">
        <v>100</v>
      </c>
      <c r="E56">
        <v>100</v>
      </c>
      <c r="F56">
        <v>100</v>
      </c>
      <c r="G56">
        <v>100</v>
      </c>
      <c r="H56">
        <v>100</v>
      </c>
      <c r="I56">
        <v>100</v>
      </c>
      <c r="J56">
        <v>100</v>
      </c>
      <c r="K56">
        <v>100</v>
      </c>
      <c r="L56">
        <v>100</v>
      </c>
      <c r="M56">
        <v>100</v>
      </c>
      <c r="N56">
        <v>100</v>
      </c>
      <c r="O56">
        <v>100</v>
      </c>
      <c r="P56">
        <v>100</v>
      </c>
      <c r="Q56">
        <v>100</v>
      </c>
      <c r="R56">
        <v>100</v>
      </c>
      <c r="S56">
        <v>100</v>
      </c>
      <c r="T56">
        <v>100</v>
      </c>
      <c r="U56">
        <v>100</v>
      </c>
      <c r="V56">
        <v>100</v>
      </c>
      <c r="W56">
        <v>100</v>
      </c>
      <c r="X56">
        <v>100</v>
      </c>
      <c r="Y56">
        <v>100</v>
      </c>
      <c r="Z56">
        <v>100</v>
      </c>
      <c r="AA56">
        <v>100</v>
      </c>
      <c r="AB56">
        <v>100</v>
      </c>
      <c r="AC56">
        <v>100</v>
      </c>
      <c r="AD56">
        <v>100</v>
      </c>
      <c r="AE56">
        <v>100</v>
      </c>
      <c r="AF56">
        <v>100</v>
      </c>
      <c r="AG56">
        <v>100</v>
      </c>
      <c r="AH56">
        <v>100</v>
      </c>
      <c r="AI56">
        <v>100</v>
      </c>
      <c r="AJ56">
        <v>100</v>
      </c>
      <c r="AK56">
        <v>100</v>
      </c>
      <c r="AL56">
        <v>100</v>
      </c>
      <c r="AM56">
        <v>100</v>
      </c>
      <c r="AN56">
        <v>100</v>
      </c>
      <c r="AO56">
        <v>100</v>
      </c>
      <c r="AP56">
        <v>100</v>
      </c>
      <c r="AQ56">
        <v>100</v>
      </c>
      <c r="AR56">
        <v>100</v>
      </c>
      <c r="AS56">
        <v>100</v>
      </c>
      <c r="AT56">
        <v>100</v>
      </c>
      <c r="AU56">
        <v>100</v>
      </c>
      <c r="AV56">
        <v>100</v>
      </c>
      <c r="AW56">
        <v>100</v>
      </c>
      <c r="AX56">
        <v>100</v>
      </c>
      <c r="AY56">
        <v>100</v>
      </c>
      <c r="AZ56">
        <v>100</v>
      </c>
      <c r="BA56">
        <v>100</v>
      </c>
      <c r="BB56">
        <v>100</v>
      </c>
      <c r="BC56">
        <v>100</v>
      </c>
      <c r="BD56">
        <v>100</v>
      </c>
      <c r="BE56">
        <v>100</v>
      </c>
      <c r="BF56">
        <v>100</v>
      </c>
      <c r="BG56">
        <v>100</v>
      </c>
      <c r="BH56">
        <v>100</v>
      </c>
      <c r="BI56">
        <v>100</v>
      </c>
      <c r="BJ56">
        <v>100</v>
      </c>
      <c r="BK56">
        <v>100</v>
      </c>
    </row>
    <row r="57" spans="1:63" x14ac:dyDescent="0.25">
      <c r="A57" s="2" t="s">
        <v>234</v>
      </c>
      <c r="B57">
        <v>100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100</v>
      </c>
      <c r="I57">
        <v>100</v>
      </c>
      <c r="J57">
        <v>100</v>
      </c>
      <c r="K57">
        <v>100</v>
      </c>
      <c r="L57">
        <v>100</v>
      </c>
      <c r="M57">
        <v>100</v>
      </c>
      <c r="N57">
        <v>100</v>
      </c>
      <c r="O57">
        <v>100</v>
      </c>
      <c r="P57">
        <v>100</v>
      </c>
      <c r="Q57">
        <v>100</v>
      </c>
      <c r="R57">
        <v>100</v>
      </c>
      <c r="S57">
        <v>100</v>
      </c>
      <c r="T57">
        <v>100</v>
      </c>
      <c r="U57">
        <v>100</v>
      </c>
      <c r="V57">
        <v>100</v>
      </c>
      <c r="W57">
        <v>100</v>
      </c>
      <c r="X57">
        <v>100</v>
      </c>
      <c r="Y57">
        <v>100</v>
      </c>
      <c r="Z57">
        <v>100</v>
      </c>
      <c r="AA57">
        <v>100</v>
      </c>
      <c r="AB57">
        <v>100</v>
      </c>
      <c r="AC57">
        <v>100</v>
      </c>
      <c r="AD57">
        <v>100</v>
      </c>
      <c r="AE57">
        <v>100</v>
      </c>
      <c r="AF57">
        <v>100</v>
      </c>
      <c r="AG57">
        <v>100</v>
      </c>
      <c r="AH57">
        <v>100</v>
      </c>
      <c r="AI57">
        <v>100</v>
      </c>
      <c r="AJ57">
        <v>100</v>
      </c>
      <c r="AK57">
        <v>100</v>
      </c>
      <c r="AL57">
        <v>100</v>
      </c>
      <c r="AM57">
        <v>100</v>
      </c>
      <c r="AN57">
        <v>100</v>
      </c>
      <c r="AO57">
        <v>100</v>
      </c>
      <c r="AP57">
        <v>100</v>
      </c>
      <c r="AQ57">
        <v>100</v>
      </c>
      <c r="AR57">
        <v>100</v>
      </c>
      <c r="AS57">
        <v>100</v>
      </c>
      <c r="AT57">
        <v>100</v>
      </c>
      <c r="AU57">
        <v>100</v>
      </c>
      <c r="AV57">
        <v>100</v>
      </c>
      <c r="AW57">
        <v>100</v>
      </c>
      <c r="AX57">
        <v>100</v>
      </c>
      <c r="AY57">
        <v>100</v>
      </c>
      <c r="AZ57">
        <v>100</v>
      </c>
      <c r="BA57">
        <v>100</v>
      </c>
      <c r="BB57">
        <v>100</v>
      </c>
      <c r="BC57">
        <v>100</v>
      </c>
      <c r="BD57">
        <v>100</v>
      </c>
      <c r="BE57">
        <v>100</v>
      </c>
      <c r="BF57">
        <v>100</v>
      </c>
      <c r="BG57">
        <v>100</v>
      </c>
      <c r="BH57">
        <v>100</v>
      </c>
      <c r="BI57">
        <v>100</v>
      </c>
      <c r="BJ57">
        <v>100</v>
      </c>
      <c r="BK57">
        <v>100</v>
      </c>
    </row>
    <row r="58" spans="1:63" x14ac:dyDescent="0.25">
      <c r="A58" s="3" t="s">
        <v>237</v>
      </c>
      <c r="B58">
        <v>100</v>
      </c>
      <c r="C58">
        <v>100</v>
      </c>
      <c r="D58">
        <v>100</v>
      </c>
      <c r="E58">
        <v>100</v>
      </c>
      <c r="F58">
        <v>100</v>
      </c>
      <c r="G58">
        <v>100</v>
      </c>
      <c r="H58">
        <v>100</v>
      </c>
      <c r="I58">
        <v>100</v>
      </c>
      <c r="J58">
        <v>100</v>
      </c>
      <c r="K58">
        <v>100</v>
      </c>
      <c r="L58">
        <v>100</v>
      </c>
      <c r="M58">
        <v>100</v>
      </c>
      <c r="N58">
        <v>100</v>
      </c>
      <c r="O58">
        <v>100</v>
      </c>
      <c r="P58">
        <v>100</v>
      </c>
      <c r="Q58">
        <v>100</v>
      </c>
      <c r="R58">
        <v>100</v>
      </c>
      <c r="S58">
        <v>100</v>
      </c>
      <c r="T58">
        <v>100</v>
      </c>
      <c r="U58">
        <v>100</v>
      </c>
      <c r="V58">
        <v>100</v>
      </c>
      <c r="W58">
        <v>100</v>
      </c>
      <c r="X58">
        <v>100</v>
      </c>
      <c r="Y58">
        <v>100</v>
      </c>
      <c r="Z58">
        <v>100</v>
      </c>
      <c r="AA58">
        <v>100</v>
      </c>
      <c r="AB58">
        <v>100</v>
      </c>
      <c r="AC58">
        <v>100</v>
      </c>
      <c r="AD58">
        <v>100</v>
      </c>
      <c r="AE58">
        <v>100</v>
      </c>
      <c r="AF58">
        <v>100</v>
      </c>
      <c r="AG58">
        <v>100</v>
      </c>
      <c r="AH58">
        <v>100</v>
      </c>
      <c r="AI58">
        <v>100</v>
      </c>
      <c r="AJ58">
        <v>100</v>
      </c>
      <c r="AK58">
        <v>100</v>
      </c>
      <c r="AL58">
        <v>100</v>
      </c>
      <c r="AM58">
        <v>100</v>
      </c>
      <c r="AN58">
        <v>100</v>
      </c>
      <c r="AO58">
        <v>100</v>
      </c>
      <c r="AP58">
        <v>100</v>
      </c>
      <c r="AQ58">
        <v>100</v>
      </c>
      <c r="AR58">
        <v>100</v>
      </c>
      <c r="AS58">
        <v>100</v>
      </c>
      <c r="AT58">
        <v>100</v>
      </c>
      <c r="AU58">
        <v>100</v>
      </c>
      <c r="AV58">
        <v>100</v>
      </c>
      <c r="AW58">
        <v>100</v>
      </c>
      <c r="AX58">
        <v>100</v>
      </c>
      <c r="AY58">
        <v>100</v>
      </c>
      <c r="AZ58">
        <v>100</v>
      </c>
      <c r="BA58">
        <v>100</v>
      </c>
      <c r="BB58">
        <v>100</v>
      </c>
      <c r="BC58">
        <v>100</v>
      </c>
      <c r="BD58">
        <v>100</v>
      </c>
      <c r="BE58">
        <v>100</v>
      </c>
      <c r="BF58">
        <v>100</v>
      </c>
      <c r="BG58">
        <v>100</v>
      </c>
      <c r="BH58">
        <v>100</v>
      </c>
      <c r="BI58">
        <v>100</v>
      </c>
      <c r="BJ58">
        <v>100</v>
      </c>
      <c r="BK58">
        <v>100</v>
      </c>
    </row>
    <row r="59" spans="1:63" x14ac:dyDescent="0.25">
      <c r="A59" s="2" t="s">
        <v>93</v>
      </c>
      <c r="B59">
        <v>100</v>
      </c>
      <c r="C59">
        <v>100</v>
      </c>
      <c r="D59">
        <v>100</v>
      </c>
      <c r="E59">
        <v>100</v>
      </c>
      <c r="F59">
        <v>100</v>
      </c>
      <c r="G59">
        <v>100</v>
      </c>
      <c r="H59">
        <v>100</v>
      </c>
      <c r="I59">
        <v>100</v>
      </c>
      <c r="J59">
        <v>100</v>
      </c>
      <c r="K59">
        <v>100</v>
      </c>
      <c r="L59">
        <v>100</v>
      </c>
      <c r="M59">
        <v>100</v>
      </c>
      <c r="N59">
        <v>100</v>
      </c>
      <c r="O59">
        <v>100</v>
      </c>
      <c r="P59">
        <v>100</v>
      </c>
      <c r="Q59">
        <v>100</v>
      </c>
      <c r="R59">
        <v>100</v>
      </c>
      <c r="S59">
        <v>100</v>
      </c>
      <c r="T59">
        <v>100</v>
      </c>
      <c r="U59">
        <v>100</v>
      </c>
      <c r="V59">
        <v>100</v>
      </c>
      <c r="W59">
        <v>100</v>
      </c>
      <c r="X59">
        <v>100</v>
      </c>
      <c r="Y59">
        <v>100</v>
      </c>
      <c r="Z59">
        <v>100</v>
      </c>
      <c r="AA59">
        <v>100</v>
      </c>
      <c r="AB59">
        <v>100</v>
      </c>
      <c r="AC59">
        <v>100</v>
      </c>
      <c r="AD59">
        <v>100</v>
      </c>
      <c r="AE59">
        <v>100</v>
      </c>
      <c r="AF59">
        <v>100</v>
      </c>
      <c r="AG59">
        <v>100</v>
      </c>
      <c r="AH59">
        <v>100</v>
      </c>
      <c r="AI59">
        <v>100</v>
      </c>
      <c r="AJ59">
        <v>100</v>
      </c>
      <c r="AK59">
        <v>100</v>
      </c>
      <c r="AL59">
        <v>100</v>
      </c>
      <c r="AM59">
        <v>100</v>
      </c>
      <c r="AN59">
        <v>100</v>
      </c>
      <c r="AO59">
        <v>100</v>
      </c>
      <c r="AP59">
        <v>100</v>
      </c>
      <c r="AQ59">
        <v>100</v>
      </c>
      <c r="AR59">
        <v>100</v>
      </c>
      <c r="AS59">
        <v>100</v>
      </c>
      <c r="AT59">
        <v>100</v>
      </c>
      <c r="AU59">
        <v>100</v>
      </c>
      <c r="AV59">
        <v>100</v>
      </c>
      <c r="AW59">
        <v>100</v>
      </c>
      <c r="AX59">
        <v>100</v>
      </c>
      <c r="AY59">
        <v>100</v>
      </c>
      <c r="AZ59">
        <v>100</v>
      </c>
      <c r="BA59">
        <v>100</v>
      </c>
      <c r="BB59">
        <v>100</v>
      </c>
      <c r="BC59">
        <v>100</v>
      </c>
      <c r="BD59">
        <v>100</v>
      </c>
      <c r="BE59">
        <v>100</v>
      </c>
      <c r="BF59">
        <v>100</v>
      </c>
      <c r="BG59">
        <v>100</v>
      </c>
      <c r="BH59">
        <v>100</v>
      </c>
      <c r="BI59">
        <v>100</v>
      </c>
      <c r="BJ59">
        <v>100</v>
      </c>
      <c r="BK59">
        <v>100</v>
      </c>
    </row>
    <row r="60" spans="1:63" x14ac:dyDescent="0.25">
      <c r="A60" s="3" t="s">
        <v>136</v>
      </c>
      <c r="B60">
        <v>100</v>
      </c>
      <c r="C60">
        <v>100</v>
      </c>
      <c r="D60">
        <v>100</v>
      </c>
      <c r="E60">
        <v>100</v>
      </c>
      <c r="F60">
        <v>100</v>
      </c>
      <c r="G60">
        <v>100</v>
      </c>
      <c r="H60">
        <v>100</v>
      </c>
      <c r="I60">
        <v>100</v>
      </c>
      <c r="J60">
        <v>100</v>
      </c>
      <c r="K60">
        <v>100</v>
      </c>
      <c r="L60">
        <v>100</v>
      </c>
      <c r="M60">
        <v>100</v>
      </c>
      <c r="N60">
        <v>100</v>
      </c>
      <c r="O60">
        <v>100</v>
      </c>
      <c r="P60">
        <v>100</v>
      </c>
      <c r="Q60">
        <v>100</v>
      </c>
      <c r="R60">
        <v>100</v>
      </c>
      <c r="S60">
        <v>100</v>
      </c>
      <c r="T60">
        <v>100</v>
      </c>
      <c r="U60">
        <v>100</v>
      </c>
      <c r="V60">
        <v>100</v>
      </c>
      <c r="W60">
        <v>100</v>
      </c>
      <c r="X60">
        <v>100</v>
      </c>
      <c r="Y60">
        <v>100</v>
      </c>
      <c r="Z60">
        <v>100</v>
      </c>
      <c r="AA60">
        <v>100</v>
      </c>
      <c r="AB60">
        <v>100</v>
      </c>
      <c r="AC60">
        <v>100</v>
      </c>
      <c r="AD60">
        <v>100</v>
      </c>
      <c r="AE60">
        <v>100</v>
      </c>
      <c r="AF60">
        <v>100</v>
      </c>
      <c r="AG60">
        <v>100</v>
      </c>
      <c r="AH60">
        <v>100</v>
      </c>
      <c r="AI60">
        <v>100</v>
      </c>
      <c r="AJ60">
        <v>100</v>
      </c>
      <c r="AK60">
        <v>100</v>
      </c>
      <c r="AL60">
        <v>100</v>
      </c>
      <c r="AM60">
        <v>100</v>
      </c>
      <c r="AN60">
        <v>100</v>
      </c>
      <c r="AO60">
        <v>100</v>
      </c>
      <c r="AP60">
        <v>100</v>
      </c>
      <c r="AQ60">
        <v>100</v>
      </c>
      <c r="AR60">
        <v>100</v>
      </c>
      <c r="AS60">
        <v>100</v>
      </c>
      <c r="AT60">
        <v>100</v>
      </c>
      <c r="AU60">
        <v>100</v>
      </c>
      <c r="AV60">
        <v>100</v>
      </c>
      <c r="AW60">
        <v>100</v>
      </c>
      <c r="AX60">
        <v>100</v>
      </c>
      <c r="AY60">
        <v>100</v>
      </c>
      <c r="AZ60">
        <v>100</v>
      </c>
      <c r="BA60">
        <v>100</v>
      </c>
      <c r="BB60">
        <v>100</v>
      </c>
      <c r="BC60">
        <v>100</v>
      </c>
      <c r="BD60">
        <v>100</v>
      </c>
      <c r="BE60">
        <v>100</v>
      </c>
      <c r="BF60">
        <v>100</v>
      </c>
      <c r="BG60">
        <v>100</v>
      </c>
      <c r="BH60">
        <v>100</v>
      </c>
      <c r="BI60">
        <v>100</v>
      </c>
      <c r="BJ60">
        <v>100</v>
      </c>
      <c r="BK60">
        <v>100</v>
      </c>
    </row>
    <row r="61" spans="1:63" x14ac:dyDescent="0.25">
      <c r="A61" s="2" t="s">
        <v>198</v>
      </c>
      <c r="B61">
        <v>100</v>
      </c>
      <c r="C61">
        <v>100</v>
      </c>
      <c r="D61">
        <v>100</v>
      </c>
      <c r="E61">
        <v>100</v>
      </c>
      <c r="F61">
        <v>100</v>
      </c>
      <c r="G61">
        <v>100</v>
      </c>
      <c r="H61">
        <v>100</v>
      </c>
      <c r="I61">
        <v>100</v>
      </c>
      <c r="J61">
        <v>100</v>
      </c>
      <c r="K61">
        <v>100</v>
      </c>
      <c r="L61">
        <v>100</v>
      </c>
      <c r="M61">
        <v>100</v>
      </c>
      <c r="N61">
        <v>100</v>
      </c>
      <c r="O61">
        <v>100</v>
      </c>
      <c r="P61">
        <v>100</v>
      </c>
      <c r="Q61">
        <v>100</v>
      </c>
      <c r="R61">
        <v>100</v>
      </c>
      <c r="S61">
        <v>100</v>
      </c>
      <c r="T61">
        <v>100</v>
      </c>
      <c r="U61">
        <v>100</v>
      </c>
      <c r="V61">
        <v>100</v>
      </c>
      <c r="W61">
        <v>100</v>
      </c>
      <c r="X61">
        <v>100</v>
      </c>
      <c r="Y61">
        <v>100</v>
      </c>
      <c r="Z61">
        <v>100</v>
      </c>
      <c r="AA61">
        <v>100</v>
      </c>
      <c r="AB61">
        <v>100</v>
      </c>
      <c r="AC61">
        <v>100</v>
      </c>
      <c r="AD61">
        <v>100</v>
      </c>
      <c r="AE61">
        <v>100</v>
      </c>
      <c r="AF61">
        <v>100</v>
      </c>
      <c r="AG61">
        <v>100</v>
      </c>
      <c r="AH61">
        <v>100</v>
      </c>
      <c r="AI61">
        <v>100</v>
      </c>
      <c r="AJ61">
        <v>100</v>
      </c>
      <c r="AK61">
        <v>100</v>
      </c>
      <c r="AL61">
        <v>100</v>
      </c>
      <c r="AM61">
        <v>100</v>
      </c>
      <c r="AN61">
        <v>100</v>
      </c>
      <c r="AO61">
        <v>100</v>
      </c>
      <c r="AP61">
        <v>100</v>
      </c>
      <c r="AQ61">
        <v>100</v>
      </c>
      <c r="AR61">
        <v>100</v>
      </c>
      <c r="AS61">
        <v>100</v>
      </c>
      <c r="AT61">
        <v>100</v>
      </c>
      <c r="AU61">
        <v>100</v>
      </c>
      <c r="AV61">
        <v>100</v>
      </c>
      <c r="AW61">
        <v>100</v>
      </c>
      <c r="AX61">
        <v>100</v>
      </c>
      <c r="AY61">
        <v>100</v>
      </c>
      <c r="AZ61">
        <v>100</v>
      </c>
      <c r="BA61">
        <v>100</v>
      </c>
      <c r="BB61">
        <v>100</v>
      </c>
      <c r="BC61">
        <v>100</v>
      </c>
      <c r="BD61">
        <v>100</v>
      </c>
      <c r="BE61">
        <v>100</v>
      </c>
      <c r="BF61">
        <v>100</v>
      </c>
      <c r="BG61">
        <v>100</v>
      </c>
      <c r="BH61">
        <v>100</v>
      </c>
      <c r="BI61">
        <v>100</v>
      </c>
      <c r="BJ61">
        <v>100</v>
      </c>
      <c r="BK61">
        <v>100</v>
      </c>
    </row>
    <row r="62" spans="1:63" x14ac:dyDescent="0.25">
      <c r="A62" s="3" t="s">
        <v>151</v>
      </c>
      <c r="B62">
        <v>100</v>
      </c>
      <c r="C62">
        <v>100</v>
      </c>
      <c r="D62">
        <v>100</v>
      </c>
      <c r="E62">
        <v>100</v>
      </c>
      <c r="F62">
        <v>100</v>
      </c>
      <c r="G62">
        <v>100</v>
      </c>
      <c r="H62">
        <v>100</v>
      </c>
      <c r="I62">
        <v>100</v>
      </c>
      <c r="J62">
        <v>100</v>
      </c>
      <c r="K62">
        <v>100</v>
      </c>
      <c r="L62">
        <v>100</v>
      </c>
      <c r="M62">
        <v>100</v>
      </c>
      <c r="N62">
        <v>100</v>
      </c>
      <c r="O62">
        <v>100</v>
      </c>
      <c r="P62">
        <v>100</v>
      </c>
      <c r="Q62">
        <v>100</v>
      </c>
      <c r="R62">
        <v>100</v>
      </c>
      <c r="S62">
        <v>100</v>
      </c>
      <c r="T62">
        <v>100</v>
      </c>
      <c r="U62">
        <v>100</v>
      </c>
      <c r="V62">
        <v>100</v>
      </c>
      <c r="W62">
        <v>100</v>
      </c>
      <c r="X62">
        <v>100</v>
      </c>
      <c r="Y62">
        <v>100</v>
      </c>
      <c r="Z62">
        <v>100</v>
      </c>
      <c r="AA62">
        <v>100</v>
      </c>
      <c r="AB62">
        <v>100</v>
      </c>
      <c r="AC62">
        <v>100</v>
      </c>
      <c r="AD62">
        <v>100</v>
      </c>
      <c r="AE62">
        <v>100</v>
      </c>
      <c r="AF62">
        <v>100</v>
      </c>
      <c r="AG62">
        <v>100</v>
      </c>
      <c r="AH62">
        <v>100</v>
      </c>
      <c r="AI62">
        <v>100</v>
      </c>
      <c r="AJ62">
        <v>100</v>
      </c>
      <c r="AK62">
        <v>100</v>
      </c>
      <c r="AL62">
        <v>100</v>
      </c>
      <c r="AM62">
        <v>100</v>
      </c>
      <c r="AN62">
        <v>100</v>
      </c>
      <c r="AO62">
        <v>100</v>
      </c>
      <c r="AP62">
        <v>100</v>
      </c>
      <c r="AQ62">
        <v>100</v>
      </c>
      <c r="AR62">
        <v>100</v>
      </c>
      <c r="AS62">
        <v>100</v>
      </c>
      <c r="AT62">
        <v>100</v>
      </c>
      <c r="AU62">
        <v>100</v>
      </c>
      <c r="AV62">
        <v>100</v>
      </c>
      <c r="AW62">
        <v>100</v>
      </c>
      <c r="AX62">
        <v>100</v>
      </c>
      <c r="AY62">
        <v>100</v>
      </c>
      <c r="AZ62">
        <v>100</v>
      </c>
      <c r="BA62">
        <v>100</v>
      </c>
      <c r="BB62">
        <v>100</v>
      </c>
      <c r="BC62">
        <v>100</v>
      </c>
      <c r="BD62">
        <v>100</v>
      </c>
      <c r="BE62">
        <v>100</v>
      </c>
      <c r="BF62">
        <v>100</v>
      </c>
      <c r="BG62">
        <v>100</v>
      </c>
      <c r="BH62">
        <v>100</v>
      </c>
      <c r="BI62">
        <v>100</v>
      </c>
      <c r="BJ62">
        <v>100</v>
      </c>
      <c r="BK62">
        <v>100</v>
      </c>
    </row>
    <row r="63" spans="1:63" x14ac:dyDescent="0.25">
      <c r="A63" s="2" t="s">
        <v>155</v>
      </c>
      <c r="B63">
        <v>100</v>
      </c>
      <c r="C63">
        <v>100</v>
      </c>
      <c r="D63">
        <v>100</v>
      </c>
      <c r="E63">
        <v>100</v>
      </c>
      <c r="F63">
        <v>100</v>
      </c>
      <c r="G63">
        <v>100</v>
      </c>
      <c r="H63">
        <v>100</v>
      </c>
      <c r="I63">
        <v>100</v>
      </c>
      <c r="J63">
        <v>100</v>
      </c>
      <c r="K63">
        <v>100</v>
      </c>
      <c r="L63">
        <v>100</v>
      </c>
      <c r="M63">
        <v>100</v>
      </c>
      <c r="N63">
        <v>100</v>
      </c>
      <c r="O63">
        <v>100</v>
      </c>
      <c r="P63">
        <v>100</v>
      </c>
      <c r="Q63">
        <v>100</v>
      </c>
      <c r="R63">
        <v>100</v>
      </c>
      <c r="S63">
        <v>100</v>
      </c>
      <c r="T63">
        <v>100</v>
      </c>
      <c r="U63">
        <v>100</v>
      </c>
      <c r="V63">
        <v>100</v>
      </c>
      <c r="W63">
        <v>100</v>
      </c>
      <c r="X63">
        <v>100</v>
      </c>
      <c r="Y63">
        <v>100</v>
      </c>
      <c r="Z63">
        <v>100</v>
      </c>
      <c r="AA63">
        <v>100</v>
      </c>
      <c r="AB63">
        <v>100</v>
      </c>
      <c r="AC63">
        <v>100</v>
      </c>
      <c r="AD63">
        <v>100</v>
      </c>
      <c r="AE63">
        <v>100</v>
      </c>
      <c r="AF63">
        <v>100</v>
      </c>
      <c r="AG63">
        <v>100</v>
      </c>
      <c r="AH63">
        <v>100</v>
      </c>
      <c r="AI63">
        <v>100</v>
      </c>
      <c r="AJ63">
        <v>100</v>
      </c>
      <c r="AK63">
        <v>100</v>
      </c>
      <c r="AL63">
        <v>100</v>
      </c>
      <c r="AM63">
        <v>100</v>
      </c>
      <c r="AN63">
        <v>100</v>
      </c>
      <c r="AO63">
        <v>100</v>
      </c>
      <c r="AP63">
        <v>100</v>
      </c>
      <c r="AQ63">
        <v>100</v>
      </c>
      <c r="AR63">
        <v>100</v>
      </c>
      <c r="AS63">
        <v>100</v>
      </c>
      <c r="AT63">
        <v>100</v>
      </c>
      <c r="AU63">
        <v>100</v>
      </c>
      <c r="AV63">
        <v>100</v>
      </c>
      <c r="AW63">
        <v>100</v>
      </c>
      <c r="AX63">
        <v>100</v>
      </c>
      <c r="AY63">
        <v>100</v>
      </c>
      <c r="AZ63">
        <v>100</v>
      </c>
      <c r="BA63">
        <v>100</v>
      </c>
      <c r="BB63">
        <v>100</v>
      </c>
      <c r="BC63">
        <v>100</v>
      </c>
      <c r="BD63">
        <v>100</v>
      </c>
      <c r="BE63">
        <v>100</v>
      </c>
      <c r="BF63">
        <v>100</v>
      </c>
      <c r="BG63">
        <v>100</v>
      </c>
      <c r="BH63">
        <v>100</v>
      </c>
      <c r="BI63">
        <v>100</v>
      </c>
      <c r="BJ63">
        <v>100</v>
      </c>
      <c r="BK63">
        <v>100</v>
      </c>
    </row>
    <row r="64" spans="1:63" x14ac:dyDescent="0.25">
      <c r="A64" s="3" t="s">
        <v>197</v>
      </c>
      <c r="B64">
        <v>100</v>
      </c>
      <c r="C64">
        <v>100</v>
      </c>
      <c r="D64">
        <v>100</v>
      </c>
      <c r="E64">
        <v>100</v>
      </c>
      <c r="F64">
        <v>100</v>
      </c>
      <c r="G64">
        <v>100</v>
      </c>
      <c r="H64">
        <v>100</v>
      </c>
      <c r="I64">
        <v>100</v>
      </c>
      <c r="J64">
        <v>100</v>
      </c>
      <c r="K64">
        <v>100</v>
      </c>
      <c r="L64">
        <v>100</v>
      </c>
      <c r="M64">
        <v>100</v>
      </c>
      <c r="N64">
        <v>100</v>
      </c>
      <c r="O64">
        <v>100</v>
      </c>
      <c r="P64">
        <v>100</v>
      </c>
      <c r="Q64">
        <v>100</v>
      </c>
      <c r="R64">
        <v>100</v>
      </c>
      <c r="S64">
        <v>100</v>
      </c>
      <c r="T64">
        <v>100</v>
      </c>
      <c r="U64">
        <v>100</v>
      </c>
      <c r="V64">
        <v>100</v>
      </c>
      <c r="W64">
        <v>100</v>
      </c>
      <c r="X64">
        <v>100</v>
      </c>
      <c r="Y64">
        <v>100</v>
      </c>
      <c r="Z64">
        <v>100</v>
      </c>
      <c r="AA64">
        <v>100</v>
      </c>
      <c r="AB64">
        <v>100</v>
      </c>
      <c r="AC64">
        <v>100</v>
      </c>
      <c r="AD64">
        <v>100</v>
      </c>
      <c r="AE64">
        <v>100</v>
      </c>
      <c r="AF64">
        <v>100</v>
      </c>
      <c r="AG64">
        <v>100</v>
      </c>
      <c r="AH64">
        <v>100</v>
      </c>
      <c r="AI64">
        <v>100</v>
      </c>
      <c r="AJ64">
        <v>100</v>
      </c>
      <c r="AK64">
        <v>100</v>
      </c>
      <c r="AL64">
        <v>100</v>
      </c>
      <c r="AM64">
        <v>100</v>
      </c>
      <c r="AN64">
        <v>100</v>
      </c>
      <c r="AO64">
        <v>100</v>
      </c>
      <c r="AP64">
        <v>100</v>
      </c>
      <c r="AQ64">
        <v>100</v>
      </c>
      <c r="AR64">
        <v>100</v>
      </c>
      <c r="AS64">
        <v>100</v>
      </c>
      <c r="AT64">
        <v>100</v>
      </c>
      <c r="AU64">
        <v>100</v>
      </c>
      <c r="AV64">
        <v>100</v>
      </c>
      <c r="AW64">
        <v>100</v>
      </c>
      <c r="AX64">
        <v>100</v>
      </c>
      <c r="AY64">
        <v>100</v>
      </c>
      <c r="AZ64">
        <v>100</v>
      </c>
      <c r="BA64">
        <v>100</v>
      </c>
      <c r="BB64">
        <v>100</v>
      </c>
      <c r="BC64">
        <v>100</v>
      </c>
      <c r="BD64">
        <v>100</v>
      </c>
      <c r="BE64">
        <v>100</v>
      </c>
      <c r="BF64">
        <v>100</v>
      </c>
      <c r="BG64">
        <v>100</v>
      </c>
      <c r="BH64">
        <v>100</v>
      </c>
      <c r="BI64">
        <v>100</v>
      </c>
      <c r="BJ64">
        <v>100</v>
      </c>
      <c r="BK64">
        <v>100</v>
      </c>
    </row>
    <row r="65" spans="1:63" x14ac:dyDescent="0.25">
      <c r="A65" s="2" t="s">
        <v>141</v>
      </c>
      <c r="B65">
        <v>100</v>
      </c>
      <c r="C65">
        <v>100</v>
      </c>
      <c r="D65">
        <v>100</v>
      </c>
      <c r="E65">
        <v>100</v>
      </c>
      <c r="F65">
        <v>100</v>
      </c>
      <c r="G65">
        <v>100</v>
      </c>
      <c r="H65">
        <v>100</v>
      </c>
      <c r="I65">
        <v>100</v>
      </c>
      <c r="J65">
        <v>100</v>
      </c>
      <c r="K65">
        <v>100</v>
      </c>
      <c r="L65">
        <v>100</v>
      </c>
      <c r="M65">
        <v>100</v>
      </c>
      <c r="N65">
        <v>100</v>
      </c>
      <c r="O65">
        <v>100</v>
      </c>
      <c r="P65">
        <v>100</v>
      </c>
      <c r="Q65">
        <v>100</v>
      </c>
      <c r="R65">
        <v>100</v>
      </c>
      <c r="S65">
        <v>100</v>
      </c>
      <c r="T65">
        <v>100</v>
      </c>
      <c r="U65">
        <v>100</v>
      </c>
      <c r="V65">
        <v>100</v>
      </c>
      <c r="W65">
        <v>100</v>
      </c>
      <c r="X65">
        <v>100</v>
      </c>
      <c r="Y65">
        <v>100</v>
      </c>
      <c r="Z65">
        <v>100</v>
      </c>
      <c r="AA65">
        <v>100</v>
      </c>
      <c r="AB65">
        <v>100</v>
      </c>
      <c r="AC65">
        <v>100</v>
      </c>
      <c r="AD65">
        <v>100</v>
      </c>
      <c r="AE65">
        <v>100</v>
      </c>
      <c r="AF65">
        <v>100</v>
      </c>
      <c r="AG65">
        <v>100</v>
      </c>
      <c r="AH65">
        <v>100</v>
      </c>
      <c r="AI65">
        <v>100</v>
      </c>
      <c r="AJ65">
        <v>100</v>
      </c>
      <c r="AK65">
        <v>100</v>
      </c>
      <c r="AL65">
        <v>100</v>
      </c>
      <c r="AM65">
        <v>100</v>
      </c>
      <c r="AN65">
        <v>100</v>
      </c>
      <c r="AO65">
        <v>100</v>
      </c>
      <c r="AP65">
        <v>100</v>
      </c>
      <c r="AQ65">
        <v>100</v>
      </c>
      <c r="AR65">
        <v>100</v>
      </c>
      <c r="AS65">
        <v>100</v>
      </c>
      <c r="AT65">
        <v>100</v>
      </c>
      <c r="AU65">
        <v>100</v>
      </c>
      <c r="AV65">
        <v>100</v>
      </c>
      <c r="AW65">
        <v>100</v>
      </c>
      <c r="AX65">
        <v>100</v>
      </c>
      <c r="AY65">
        <v>100</v>
      </c>
      <c r="AZ65">
        <v>100</v>
      </c>
      <c r="BA65">
        <v>100</v>
      </c>
      <c r="BB65">
        <v>100</v>
      </c>
      <c r="BC65">
        <v>100</v>
      </c>
      <c r="BD65">
        <v>100</v>
      </c>
      <c r="BE65">
        <v>100</v>
      </c>
      <c r="BF65">
        <v>100</v>
      </c>
      <c r="BG65">
        <v>100</v>
      </c>
      <c r="BH65">
        <v>100</v>
      </c>
      <c r="BI65">
        <v>100</v>
      </c>
      <c r="BJ65">
        <v>100</v>
      </c>
      <c r="BK65">
        <v>100</v>
      </c>
    </row>
    <row r="66" spans="1:63" x14ac:dyDescent="0.25">
      <c r="A66" s="3" t="s">
        <v>131</v>
      </c>
      <c r="B66">
        <v>100</v>
      </c>
      <c r="C66">
        <v>100</v>
      </c>
      <c r="D66">
        <v>100</v>
      </c>
      <c r="E66">
        <v>100</v>
      </c>
      <c r="F66">
        <v>100</v>
      </c>
      <c r="G66">
        <v>100</v>
      </c>
      <c r="H66">
        <v>100</v>
      </c>
      <c r="I66">
        <v>100</v>
      </c>
      <c r="J66">
        <v>100</v>
      </c>
      <c r="K66">
        <v>100</v>
      </c>
      <c r="L66">
        <v>100</v>
      </c>
      <c r="M66">
        <v>100</v>
      </c>
      <c r="N66">
        <v>100</v>
      </c>
      <c r="O66">
        <v>100</v>
      </c>
      <c r="P66">
        <v>100</v>
      </c>
      <c r="Q66">
        <v>100</v>
      </c>
      <c r="R66">
        <v>100</v>
      </c>
      <c r="S66">
        <v>100</v>
      </c>
      <c r="T66">
        <v>100</v>
      </c>
      <c r="U66">
        <v>100</v>
      </c>
      <c r="V66">
        <v>100</v>
      </c>
      <c r="W66">
        <v>100</v>
      </c>
      <c r="X66">
        <v>100</v>
      </c>
      <c r="Y66">
        <v>100</v>
      </c>
      <c r="Z66">
        <v>100</v>
      </c>
      <c r="AA66">
        <v>100</v>
      </c>
      <c r="AB66">
        <v>100</v>
      </c>
      <c r="AC66">
        <v>100</v>
      </c>
      <c r="AD66">
        <v>100</v>
      </c>
      <c r="AE66">
        <v>100</v>
      </c>
      <c r="AF66">
        <v>100</v>
      </c>
      <c r="AG66">
        <v>100</v>
      </c>
      <c r="AH66">
        <v>100</v>
      </c>
      <c r="AI66">
        <v>100</v>
      </c>
      <c r="AJ66">
        <v>100</v>
      </c>
      <c r="AK66">
        <v>100</v>
      </c>
      <c r="AL66">
        <v>100</v>
      </c>
      <c r="AM66">
        <v>100</v>
      </c>
      <c r="AN66">
        <v>100</v>
      </c>
      <c r="AO66">
        <v>100</v>
      </c>
      <c r="AP66">
        <v>100</v>
      </c>
      <c r="AQ66">
        <v>100</v>
      </c>
      <c r="AR66">
        <v>100</v>
      </c>
      <c r="AS66">
        <v>100</v>
      </c>
      <c r="AT66">
        <v>100</v>
      </c>
      <c r="AU66">
        <v>100</v>
      </c>
      <c r="AV66">
        <v>100</v>
      </c>
      <c r="AW66">
        <v>100</v>
      </c>
      <c r="AX66">
        <v>100</v>
      </c>
      <c r="AY66">
        <v>100</v>
      </c>
      <c r="AZ66">
        <v>100</v>
      </c>
      <c r="BA66">
        <v>100</v>
      </c>
      <c r="BB66">
        <v>100</v>
      </c>
      <c r="BC66">
        <v>100</v>
      </c>
      <c r="BD66">
        <v>100</v>
      </c>
      <c r="BE66">
        <v>100</v>
      </c>
      <c r="BF66">
        <v>100</v>
      </c>
      <c r="BG66">
        <v>100</v>
      </c>
      <c r="BH66">
        <v>100</v>
      </c>
      <c r="BI66">
        <v>100</v>
      </c>
      <c r="BJ66">
        <v>100</v>
      </c>
      <c r="BK66">
        <v>100</v>
      </c>
    </row>
    <row r="67" spans="1:63" x14ac:dyDescent="0.25">
      <c r="A67" s="2" t="s">
        <v>153</v>
      </c>
      <c r="B67">
        <v>100</v>
      </c>
      <c r="C67">
        <v>100</v>
      </c>
      <c r="D67">
        <v>100</v>
      </c>
      <c r="E67">
        <v>100</v>
      </c>
      <c r="F67">
        <v>100</v>
      </c>
      <c r="G67">
        <v>100</v>
      </c>
      <c r="H67">
        <v>100</v>
      </c>
      <c r="I67">
        <v>100</v>
      </c>
      <c r="J67">
        <v>100</v>
      </c>
      <c r="K67">
        <v>100</v>
      </c>
      <c r="L67">
        <v>100</v>
      </c>
      <c r="M67">
        <v>100</v>
      </c>
      <c r="N67">
        <v>100</v>
      </c>
      <c r="O67">
        <v>100</v>
      </c>
      <c r="P67">
        <v>100</v>
      </c>
      <c r="Q67">
        <v>100</v>
      </c>
      <c r="R67">
        <v>100</v>
      </c>
      <c r="S67">
        <v>100</v>
      </c>
      <c r="T67">
        <v>100</v>
      </c>
      <c r="U67">
        <v>100</v>
      </c>
      <c r="V67">
        <v>100</v>
      </c>
      <c r="W67">
        <v>100</v>
      </c>
      <c r="X67">
        <v>100</v>
      </c>
      <c r="Y67">
        <v>100</v>
      </c>
      <c r="Z67">
        <v>100</v>
      </c>
      <c r="AA67">
        <v>100</v>
      </c>
      <c r="AB67">
        <v>100</v>
      </c>
      <c r="AC67">
        <v>100</v>
      </c>
      <c r="AD67">
        <v>100</v>
      </c>
      <c r="AE67">
        <v>100</v>
      </c>
      <c r="AF67">
        <v>100</v>
      </c>
      <c r="AG67">
        <v>100</v>
      </c>
      <c r="AH67">
        <v>100</v>
      </c>
      <c r="AI67">
        <v>100</v>
      </c>
      <c r="AJ67">
        <v>100</v>
      </c>
      <c r="AK67">
        <v>100</v>
      </c>
      <c r="AL67">
        <v>100</v>
      </c>
      <c r="AM67">
        <v>100</v>
      </c>
      <c r="AN67">
        <v>100</v>
      </c>
      <c r="AO67">
        <v>100</v>
      </c>
      <c r="AP67">
        <v>100</v>
      </c>
      <c r="AQ67">
        <v>100</v>
      </c>
      <c r="AR67">
        <v>100</v>
      </c>
      <c r="AS67">
        <v>100</v>
      </c>
      <c r="AT67">
        <v>100</v>
      </c>
      <c r="AU67">
        <v>100</v>
      </c>
      <c r="AV67">
        <v>100</v>
      </c>
      <c r="AW67">
        <v>100</v>
      </c>
      <c r="AX67">
        <v>100</v>
      </c>
      <c r="AY67">
        <v>100</v>
      </c>
      <c r="AZ67">
        <v>100</v>
      </c>
      <c r="BA67">
        <v>100</v>
      </c>
      <c r="BB67">
        <v>100</v>
      </c>
      <c r="BC67">
        <v>100</v>
      </c>
      <c r="BD67">
        <v>100</v>
      </c>
      <c r="BE67">
        <v>100</v>
      </c>
      <c r="BF67">
        <v>100</v>
      </c>
      <c r="BG67">
        <v>100</v>
      </c>
      <c r="BH67">
        <v>100</v>
      </c>
      <c r="BI67">
        <v>100</v>
      </c>
      <c r="BJ67">
        <v>100</v>
      </c>
      <c r="BK67">
        <v>100</v>
      </c>
    </row>
    <row r="68" spans="1:63" x14ac:dyDescent="0.25">
      <c r="A68" s="3" t="s">
        <v>232</v>
      </c>
      <c r="B68">
        <v>100</v>
      </c>
      <c r="C68">
        <v>100</v>
      </c>
      <c r="D68">
        <v>100</v>
      </c>
      <c r="E68">
        <v>100</v>
      </c>
      <c r="F68">
        <v>100</v>
      </c>
      <c r="G68">
        <v>100</v>
      </c>
      <c r="H68">
        <v>100</v>
      </c>
      <c r="I68">
        <v>100</v>
      </c>
      <c r="J68">
        <v>100</v>
      </c>
      <c r="K68">
        <v>100</v>
      </c>
      <c r="L68">
        <v>100</v>
      </c>
      <c r="M68">
        <v>100</v>
      </c>
      <c r="N68">
        <v>100</v>
      </c>
      <c r="O68">
        <v>100</v>
      </c>
      <c r="P68">
        <v>100</v>
      </c>
      <c r="Q68">
        <v>100</v>
      </c>
      <c r="R68">
        <v>100</v>
      </c>
      <c r="S68">
        <v>100</v>
      </c>
      <c r="T68">
        <v>100</v>
      </c>
      <c r="U68">
        <v>100</v>
      </c>
      <c r="V68">
        <v>100</v>
      </c>
      <c r="W68">
        <v>100</v>
      </c>
      <c r="X68">
        <v>100</v>
      </c>
      <c r="Y68">
        <v>100</v>
      </c>
      <c r="Z68">
        <v>100</v>
      </c>
      <c r="AA68">
        <v>100</v>
      </c>
      <c r="AB68">
        <v>100</v>
      </c>
      <c r="AC68">
        <v>100</v>
      </c>
      <c r="AD68">
        <v>100</v>
      </c>
      <c r="AE68">
        <v>100</v>
      </c>
      <c r="AF68">
        <v>100</v>
      </c>
      <c r="AG68">
        <v>100</v>
      </c>
      <c r="AH68">
        <v>100</v>
      </c>
      <c r="AI68">
        <v>100</v>
      </c>
      <c r="AJ68">
        <v>100</v>
      </c>
      <c r="AK68">
        <v>100</v>
      </c>
      <c r="AL68">
        <v>100</v>
      </c>
      <c r="AM68">
        <v>100</v>
      </c>
      <c r="AN68">
        <v>100</v>
      </c>
      <c r="AO68">
        <v>100</v>
      </c>
      <c r="AP68">
        <v>100</v>
      </c>
      <c r="AQ68">
        <v>100</v>
      </c>
      <c r="AR68">
        <v>100</v>
      </c>
      <c r="AS68">
        <v>100</v>
      </c>
      <c r="AT68">
        <v>100</v>
      </c>
      <c r="AU68">
        <v>100</v>
      </c>
      <c r="AV68">
        <v>100</v>
      </c>
      <c r="AW68">
        <v>100</v>
      </c>
      <c r="AX68">
        <v>100</v>
      </c>
      <c r="AY68">
        <v>100</v>
      </c>
      <c r="AZ68">
        <v>100</v>
      </c>
      <c r="BA68">
        <v>100</v>
      </c>
      <c r="BB68">
        <v>100</v>
      </c>
      <c r="BC68">
        <v>100</v>
      </c>
      <c r="BD68">
        <v>100</v>
      </c>
      <c r="BE68">
        <v>100</v>
      </c>
      <c r="BF68">
        <v>100</v>
      </c>
      <c r="BG68">
        <v>100</v>
      </c>
      <c r="BH68">
        <v>100</v>
      </c>
      <c r="BI68">
        <v>100</v>
      </c>
      <c r="BJ68">
        <v>100</v>
      </c>
      <c r="BK68">
        <v>100</v>
      </c>
    </row>
    <row r="69" spans="1:63" x14ac:dyDescent="0.25">
      <c r="A69" s="2" t="s">
        <v>230</v>
      </c>
      <c r="B69">
        <v>100</v>
      </c>
      <c r="C69">
        <v>100</v>
      </c>
      <c r="D69">
        <v>100</v>
      </c>
      <c r="E69">
        <v>100</v>
      </c>
      <c r="F69">
        <v>100</v>
      </c>
      <c r="G69">
        <v>100</v>
      </c>
      <c r="H69">
        <v>100</v>
      </c>
      <c r="I69">
        <v>100</v>
      </c>
      <c r="J69">
        <v>100</v>
      </c>
      <c r="K69">
        <v>100</v>
      </c>
      <c r="L69">
        <v>100</v>
      </c>
      <c r="M69">
        <v>100</v>
      </c>
      <c r="N69">
        <v>100</v>
      </c>
      <c r="O69">
        <v>100</v>
      </c>
      <c r="P69">
        <v>100</v>
      </c>
      <c r="Q69">
        <v>100</v>
      </c>
      <c r="R69">
        <v>100</v>
      </c>
      <c r="S69">
        <v>100</v>
      </c>
      <c r="T69">
        <v>100</v>
      </c>
      <c r="U69">
        <v>100</v>
      </c>
      <c r="V69">
        <v>100</v>
      </c>
      <c r="W69">
        <v>100</v>
      </c>
      <c r="X69">
        <v>100</v>
      </c>
      <c r="Y69">
        <v>100</v>
      </c>
      <c r="Z69">
        <v>100</v>
      </c>
      <c r="AA69">
        <v>100</v>
      </c>
      <c r="AB69">
        <v>100</v>
      </c>
      <c r="AC69">
        <v>100</v>
      </c>
      <c r="AD69">
        <v>100</v>
      </c>
      <c r="AE69">
        <v>100</v>
      </c>
      <c r="AF69">
        <v>100</v>
      </c>
      <c r="AG69">
        <v>100</v>
      </c>
      <c r="AH69">
        <v>100</v>
      </c>
      <c r="AI69">
        <v>100</v>
      </c>
      <c r="AJ69">
        <v>100</v>
      </c>
      <c r="AK69">
        <v>100</v>
      </c>
      <c r="AL69">
        <v>100</v>
      </c>
      <c r="AM69">
        <v>100</v>
      </c>
      <c r="AN69">
        <v>100</v>
      </c>
      <c r="AO69">
        <v>100</v>
      </c>
      <c r="AP69">
        <v>100</v>
      </c>
      <c r="AQ69">
        <v>100</v>
      </c>
      <c r="AR69">
        <v>100</v>
      </c>
      <c r="AS69">
        <v>100</v>
      </c>
      <c r="AT69">
        <v>100</v>
      </c>
      <c r="AU69">
        <v>100</v>
      </c>
      <c r="AV69">
        <v>100</v>
      </c>
      <c r="AW69">
        <v>100</v>
      </c>
      <c r="AX69">
        <v>100</v>
      </c>
      <c r="AY69">
        <v>100</v>
      </c>
      <c r="AZ69">
        <v>100</v>
      </c>
      <c r="BA69">
        <v>100</v>
      </c>
      <c r="BB69">
        <v>100</v>
      </c>
      <c r="BC69">
        <v>100</v>
      </c>
      <c r="BD69">
        <v>100</v>
      </c>
      <c r="BE69">
        <v>100</v>
      </c>
      <c r="BF69">
        <v>100</v>
      </c>
      <c r="BG69">
        <v>100</v>
      </c>
      <c r="BH69">
        <v>100</v>
      </c>
      <c r="BI69">
        <v>100</v>
      </c>
      <c r="BJ69">
        <v>100</v>
      </c>
      <c r="BK69">
        <v>100</v>
      </c>
    </row>
    <row r="70" spans="1:63" x14ac:dyDescent="0.25">
      <c r="A70" s="3" t="s">
        <v>238</v>
      </c>
      <c r="B70">
        <v>100</v>
      </c>
      <c r="C70">
        <v>100</v>
      </c>
      <c r="D70">
        <v>100</v>
      </c>
      <c r="E70">
        <v>100</v>
      </c>
      <c r="F70">
        <v>100</v>
      </c>
      <c r="G70">
        <v>100</v>
      </c>
      <c r="H70">
        <v>100</v>
      </c>
      <c r="I70">
        <v>100</v>
      </c>
      <c r="J70">
        <v>100</v>
      </c>
      <c r="K70">
        <v>100</v>
      </c>
      <c r="L70">
        <v>100</v>
      </c>
      <c r="M70">
        <v>100</v>
      </c>
      <c r="N70">
        <v>100</v>
      </c>
      <c r="O70">
        <v>100</v>
      </c>
      <c r="P70">
        <v>100</v>
      </c>
      <c r="Q70">
        <v>100</v>
      </c>
      <c r="R70">
        <v>100</v>
      </c>
      <c r="S70">
        <v>100</v>
      </c>
      <c r="T70">
        <v>100</v>
      </c>
      <c r="U70">
        <v>100</v>
      </c>
      <c r="V70">
        <v>100</v>
      </c>
      <c r="W70">
        <v>100</v>
      </c>
      <c r="X70">
        <v>100</v>
      </c>
      <c r="Y70">
        <v>100</v>
      </c>
      <c r="Z70">
        <v>100</v>
      </c>
      <c r="AA70">
        <v>100</v>
      </c>
      <c r="AB70">
        <v>100</v>
      </c>
      <c r="AC70">
        <v>100</v>
      </c>
      <c r="AD70">
        <v>100</v>
      </c>
      <c r="AE70">
        <v>100</v>
      </c>
      <c r="AF70">
        <v>100</v>
      </c>
      <c r="AG70">
        <v>100</v>
      </c>
      <c r="AH70">
        <v>100</v>
      </c>
      <c r="AI70">
        <v>100</v>
      </c>
      <c r="AJ70">
        <v>100</v>
      </c>
      <c r="AK70">
        <v>100</v>
      </c>
      <c r="AL70">
        <v>100</v>
      </c>
      <c r="AM70">
        <v>100</v>
      </c>
      <c r="AN70">
        <v>100</v>
      </c>
      <c r="AO70">
        <v>100</v>
      </c>
      <c r="AP70">
        <v>100</v>
      </c>
      <c r="AQ70">
        <v>100</v>
      </c>
      <c r="AR70">
        <v>100</v>
      </c>
      <c r="AS70">
        <v>100</v>
      </c>
      <c r="AT70">
        <v>100</v>
      </c>
      <c r="AU70">
        <v>100</v>
      </c>
      <c r="AV70">
        <v>100</v>
      </c>
      <c r="AW70">
        <v>100</v>
      </c>
      <c r="AX70">
        <v>100</v>
      </c>
      <c r="AY70">
        <v>100</v>
      </c>
      <c r="AZ70">
        <v>100</v>
      </c>
      <c r="BA70">
        <v>100</v>
      </c>
      <c r="BB70">
        <v>100</v>
      </c>
      <c r="BC70">
        <v>100</v>
      </c>
      <c r="BD70">
        <v>100</v>
      </c>
      <c r="BE70">
        <v>100</v>
      </c>
      <c r="BF70">
        <v>100</v>
      </c>
      <c r="BG70">
        <v>100</v>
      </c>
      <c r="BH70">
        <v>100</v>
      </c>
      <c r="BI70">
        <v>100</v>
      </c>
      <c r="BJ70">
        <v>100</v>
      </c>
      <c r="BK70">
        <v>100</v>
      </c>
    </row>
    <row r="71" spans="1:63" x14ac:dyDescent="0.25">
      <c r="A71" s="2" t="s">
        <v>173</v>
      </c>
      <c r="B71">
        <v>100</v>
      </c>
      <c r="C71">
        <v>100</v>
      </c>
      <c r="D71">
        <v>100</v>
      </c>
      <c r="E71">
        <v>100</v>
      </c>
      <c r="F71">
        <v>100</v>
      </c>
      <c r="G71">
        <v>100</v>
      </c>
      <c r="H71">
        <v>100</v>
      </c>
      <c r="I71">
        <v>100</v>
      </c>
      <c r="J71">
        <v>100</v>
      </c>
      <c r="K71">
        <v>100</v>
      </c>
      <c r="L71">
        <v>100</v>
      </c>
      <c r="M71">
        <v>100</v>
      </c>
      <c r="N71">
        <v>100</v>
      </c>
      <c r="O71">
        <v>100</v>
      </c>
      <c r="P71">
        <v>100</v>
      </c>
      <c r="Q71">
        <v>100</v>
      </c>
      <c r="R71">
        <v>100</v>
      </c>
      <c r="S71">
        <v>100</v>
      </c>
      <c r="T71">
        <v>100</v>
      </c>
      <c r="U71">
        <v>100</v>
      </c>
      <c r="V71">
        <v>100</v>
      </c>
      <c r="W71">
        <v>100</v>
      </c>
      <c r="X71">
        <v>100</v>
      </c>
      <c r="Y71">
        <v>100</v>
      </c>
      <c r="Z71">
        <v>100</v>
      </c>
      <c r="AA71">
        <v>100</v>
      </c>
      <c r="AB71">
        <v>100</v>
      </c>
      <c r="AC71">
        <v>100</v>
      </c>
      <c r="AD71">
        <v>100</v>
      </c>
      <c r="AE71">
        <v>100</v>
      </c>
      <c r="AF71">
        <v>100</v>
      </c>
      <c r="AG71">
        <v>100</v>
      </c>
      <c r="AH71">
        <v>100</v>
      </c>
      <c r="AI71">
        <v>100</v>
      </c>
      <c r="AJ71">
        <v>100</v>
      </c>
      <c r="AK71">
        <v>100</v>
      </c>
      <c r="AL71">
        <v>100</v>
      </c>
      <c r="AM71">
        <v>100</v>
      </c>
      <c r="AN71">
        <v>100</v>
      </c>
      <c r="AO71">
        <v>100</v>
      </c>
      <c r="AP71">
        <v>100</v>
      </c>
      <c r="AQ71">
        <v>100</v>
      </c>
      <c r="AR71">
        <v>100</v>
      </c>
      <c r="AS71">
        <v>100</v>
      </c>
      <c r="AT71">
        <v>100</v>
      </c>
      <c r="AU71">
        <v>100</v>
      </c>
      <c r="AV71">
        <v>100</v>
      </c>
      <c r="AW71">
        <v>100</v>
      </c>
      <c r="AX71">
        <v>100</v>
      </c>
      <c r="AY71">
        <v>100</v>
      </c>
      <c r="AZ71">
        <v>100</v>
      </c>
      <c r="BA71">
        <v>100</v>
      </c>
      <c r="BB71">
        <v>100</v>
      </c>
      <c r="BC71">
        <v>100</v>
      </c>
      <c r="BD71">
        <v>100</v>
      </c>
      <c r="BE71">
        <v>100</v>
      </c>
      <c r="BF71">
        <v>100</v>
      </c>
      <c r="BG71">
        <v>100</v>
      </c>
      <c r="BH71">
        <v>100</v>
      </c>
      <c r="BI71">
        <v>100</v>
      </c>
      <c r="BJ71">
        <v>100</v>
      </c>
      <c r="BK71">
        <v>100</v>
      </c>
    </row>
    <row r="72" spans="1:63" x14ac:dyDescent="0.25">
      <c r="A72" s="3" t="s">
        <v>171</v>
      </c>
      <c r="B72">
        <v>100</v>
      </c>
      <c r="C72">
        <v>100</v>
      </c>
      <c r="D72">
        <v>100</v>
      </c>
      <c r="E72">
        <v>100</v>
      </c>
      <c r="F72">
        <v>100</v>
      </c>
      <c r="G72">
        <v>100</v>
      </c>
      <c r="H72">
        <v>100</v>
      </c>
      <c r="I72">
        <v>100</v>
      </c>
      <c r="J72">
        <v>100</v>
      </c>
      <c r="K72">
        <v>100</v>
      </c>
      <c r="L72">
        <v>100</v>
      </c>
      <c r="M72">
        <v>100</v>
      </c>
      <c r="N72">
        <v>100</v>
      </c>
      <c r="O72">
        <v>100</v>
      </c>
      <c r="P72">
        <v>100</v>
      </c>
      <c r="Q72">
        <v>100</v>
      </c>
      <c r="R72">
        <v>100</v>
      </c>
      <c r="S72">
        <v>100</v>
      </c>
      <c r="T72">
        <v>100</v>
      </c>
      <c r="U72">
        <v>100</v>
      </c>
      <c r="V72">
        <v>100</v>
      </c>
      <c r="W72">
        <v>100</v>
      </c>
      <c r="X72">
        <v>100</v>
      </c>
      <c r="Y72">
        <v>100</v>
      </c>
      <c r="Z72">
        <v>100</v>
      </c>
      <c r="AA72">
        <v>100</v>
      </c>
      <c r="AB72">
        <v>100</v>
      </c>
      <c r="AC72">
        <v>100</v>
      </c>
      <c r="AD72">
        <v>100</v>
      </c>
      <c r="AE72">
        <v>100</v>
      </c>
      <c r="AF72">
        <v>100</v>
      </c>
      <c r="AG72">
        <v>100</v>
      </c>
      <c r="AH72">
        <v>100</v>
      </c>
      <c r="AI72">
        <v>100</v>
      </c>
      <c r="AJ72">
        <v>100</v>
      </c>
      <c r="AK72">
        <v>100</v>
      </c>
      <c r="AL72">
        <v>100</v>
      </c>
      <c r="AM72">
        <v>100</v>
      </c>
      <c r="AN72">
        <v>100</v>
      </c>
      <c r="AO72">
        <v>100</v>
      </c>
      <c r="AP72">
        <v>100</v>
      </c>
      <c r="AQ72">
        <v>100</v>
      </c>
      <c r="AR72">
        <v>100</v>
      </c>
      <c r="AS72">
        <v>100</v>
      </c>
      <c r="AT72">
        <v>100</v>
      </c>
      <c r="AU72">
        <v>100</v>
      </c>
      <c r="AV72">
        <v>100</v>
      </c>
      <c r="AW72">
        <v>100</v>
      </c>
      <c r="AX72">
        <v>100</v>
      </c>
      <c r="AY72">
        <v>100</v>
      </c>
      <c r="AZ72">
        <v>100</v>
      </c>
      <c r="BA72">
        <v>100</v>
      </c>
      <c r="BB72">
        <v>100</v>
      </c>
      <c r="BC72">
        <v>100</v>
      </c>
      <c r="BD72">
        <v>100</v>
      </c>
      <c r="BE72">
        <v>100</v>
      </c>
      <c r="BF72">
        <v>100</v>
      </c>
      <c r="BG72">
        <v>100</v>
      </c>
      <c r="BH72">
        <v>100</v>
      </c>
      <c r="BI72">
        <v>100</v>
      </c>
      <c r="BJ72">
        <v>100</v>
      </c>
      <c r="BK72">
        <v>100</v>
      </c>
    </row>
    <row r="73" spans="1:63" x14ac:dyDescent="0.25">
      <c r="A73" s="2" t="s">
        <v>150</v>
      </c>
      <c r="B73">
        <v>100</v>
      </c>
      <c r="C73">
        <v>100</v>
      </c>
      <c r="D73">
        <v>100</v>
      </c>
      <c r="E73">
        <v>100</v>
      </c>
      <c r="F73">
        <v>100</v>
      </c>
      <c r="G73">
        <v>100</v>
      </c>
      <c r="H73">
        <v>100</v>
      </c>
      <c r="I73">
        <v>100</v>
      </c>
      <c r="J73">
        <v>100</v>
      </c>
      <c r="K73">
        <v>100</v>
      </c>
      <c r="L73">
        <v>100</v>
      </c>
      <c r="M73">
        <v>100</v>
      </c>
      <c r="N73">
        <v>100</v>
      </c>
      <c r="O73">
        <v>100</v>
      </c>
      <c r="P73">
        <v>100</v>
      </c>
      <c r="Q73">
        <v>100</v>
      </c>
      <c r="R73">
        <v>100</v>
      </c>
      <c r="S73">
        <v>100</v>
      </c>
      <c r="T73">
        <v>100</v>
      </c>
      <c r="U73">
        <v>100</v>
      </c>
      <c r="V73">
        <v>100</v>
      </c>
      <c r="W73">
        <v>100</v>
      </c>
      <c r="X73">
        <v>100</v>
      </c>
      <c r="Y73">
        <v>100</v>
      </c>
      <c r="Z73">
        <v>100</v>
      </c>
      <c r="AA73">
        <v>100</v>
      </c>
      <c r="AB73">
        <v>100</v>
      </c>
      <c r="AC73">
        <v>100</v>
      </c>
      <c r="AD73">
        <v>100</v>
      </c>
      <c r="AE73">
        <v>100</v>
      </c>
      <c r="AF73">
        <v>100</v>
      </c>
      <c r="AG73">
        <v>100</v>
      </c>
      <c r="AH73">
        <v>100</v>
      </c>
      <c r="AI73">
        <v>100</v>
      </c>
      <c r="AJ73">
        <v>100</v>
      </c>
      <c r="AK73">
        <v>100</v>
      </c>
      <c r="AL73">
        <v>100</v>
      </c>
      <c r="AM73">
        <v>100</v>
      </c>
      <c r="AN73">
        <v>100</v>
      </c>
      <c r="AO73">
        <v>100</v>
      </c>
      <c r="AP73">
        <v>100</v>
      </c>
      <c r="AQ73">
        <v>100</v>
      </c>
      <c r="AR73">
        <v>100</v>
      </c>
      <c r="AS73">
        <v>100</v>
      </c>
      <c r="AT73">
        <v>100</v>
      </c>
      <c r="AU73">
        <v>100</v>
      </c>
      <c r="AV73">
        <v>100</v>
      </c>
      <c r="AW73">
        <v>100</v>
      </c>
      <c r="AX73">
        <v>100</v>
      </c>
      <c r="AY73">
        <v>100</v>
      </c>
      <c r="AZ73">
        <v>100</v>
      </c>
      <c r="BA73">
        <v>100</v>
      </c>
      <c r="BB73">
        <v>100</v>
      </c>
      <c r="BC73">
        <v>100</v>
      </c>
      <c r="BD73">
        <v>100</v>
      </c>
      <c r="BE73">
        <v>100</v>
      </c>
      <c r="BF73">
        <v>100</v>
      </c>
      <c r="BG73">
        <v>100</v>
      </c>
      <c r="BH73">
        <v>100</v>
      </c>
      <c r="BI73">
        <v>100</v>
      </c>
      <c r="BJ73">
        <v>100</v>
      </c>
      <c r="BK73">
        <v>100</v>
      </c>
    </row>
    <row r="74" spans="1:63" x14ac:dyDescent="0.25">
      <c r="A74" s="3" t="s">
        <v>63</v>
      </c>
      <c r="B74">
        <v>100</v>
      </c>
      <c r="C74">
        <v>100</v>
      </c>
      <c r="D74">
        <v>100</v>
      </c>
      <c r="E74">
        <v>100</v>
      </c>
      <c r="F74">
        <v>100</v>
      </c>
      <c r="G74">
        <v>100</v>
      </c>
      <c r="H74">
        <v>100</v>
      </c>
      <c r="I74">
        <v>100</v>
      </c>
      <c r="J74">
        <v>100</v>
      </c>
      <c r="K74">
        <v>100</v>
      </c>
      <c r="L74">
        <v>100</v>
      </c>
      <c r="M74">
        <v>100</v>
      </c>
      <c r="N74">
        <v>100</v>
      </c>
      <c r="O74">
        <v>100</v>
      </c>
      <c r="P74">
        <v>100</v>
      </c>
      <c r="Q74">
        <v>100</v>
      </c>
      <c r="R74">
        <v>100</v>
      </c>
      <c r="S74">
        <v>100</v>
      </c>
      <c r="T74">
        <v>100</v>
      </c>
      <c r="U74">
        <v>100</v>
      </c>
      <c r="V74">
        <v>100</v>
      </c>
      <c r="W74">
        <v>100</v>
      </c>
      <c r="X74">
        <v>100</v>
      </c>
      <c r="Y74">
        <v>100</v>
      </c>
      <c r="Z74">
        <v>100</v>
      </c>
      <c r="AA74">
        <v>100</v>
      </c>
      <c r="AB74">
        <v>100</v>
      </c>
      <c r="AC74">
        <v>100</v>
      </c>
      <c r="AD74">
        <v>100</v>
      </c>
      <c r="AE74">
        <v>100</v>
      </c>
      <c r="AF74">
        <v>100</v>
      </c>
      <c r="AG74">
        <v>100</v>
      </c>
      <c r="AH74">
        <v>100</v>
      </c>
      <c r="AI74">
        <v>100</v>
      </c>
      <c r="AJ74">
        <v>100</v>
      </c>
      <c r="AK74">
        <v>100</v>
      </c>
      <c r="AL74">
        <v>100</v>
      </c>
      <c r="AM74">
        <v>100</v>
      </c>
      <c r="AN74">
        <v>100</v>
      </c>
      <c r="AO74">
        <v>100</v>
      </c>
      <c r="AP74">
        <v>100</v>
      </c>
      <c r="AQ74">
        <v>100</v>
      </c>
      <c r="AR74">
        <v>100</v>
      </c>
      <c r="AS74">
        <v>100</v>
      </c>
      <c r="AT74">
        <v>100</v>
      </c>
      <c r="AU74">
        <v>100</v>
      </c>
      <c r="AV74">
        <v>100</v>
      </c>
      <c r="AW74">
        <v>100</v>
      </c>
      <c r="AX74">
        <v>100</v>
      </c>
      <c r="AY74">
        <v>100</v>
      </c>
      <c r="AZ74">
        <v>100</v>
      </c>
      <c r="BA74">
        <v>100</v>
      </c>
      <c r="BB74">
        <v>100</v>
      </c>
      <c r="BC74">
        <v>100</v>
      </c>
      <c r="BD74">
        <v>100</v>
      </c>
      <c r="BE74">
        <v>100</v>
      </c>
      <c r="BF74">
        <v>100</v>
      </c>
      <c r="BG74">
        <v>100</v>
      </c>
      <c r="BH74">
        <v>100</v>
      </c>
      <c r="BI74">
        <v>100</v>
      </c>
      <c r="BJ74">
        <v>100</v>
      </c>
      <c r="BK74">
        <v>100</v>
      </c>
    </row>
    <row r="75" spans="1:63" x14ac:dyDescent="0.25">
      <c r="A75" s="2" t="s">
        <v>201</v>
      </c>
      <c r="B75">
        <v>100</v>
      </c>
      <c r="C75">
        <v>100</v>
      </c>
      <c r="D75">
        <v>100</v>
      </c>
      <c r="E75">
        <v>100</v>
      </c>
      <c r="F75">
        <v>100</v>
      </c>
      <c r="G75">
        <v>100</v>
      </c>
      <c r="H75">
        <v>100</v>
      </c>
      <c r="I75">
        <v>100</v>
      </c>
      <c r="J75">
        <v>100</v>
      </c>
      <c r="K75">
        <v>100</v>
      </c>
      <c r="L75">
        <v>100</v>
      </c>
      <c r="M75">
        <v>100</v>
      </c>
      <c r="N75">
        <v>100</v>
      </c>
      <c r="O75">
        <v>100</v>
      </c>
      <c r="P75">
        <v>100</v>
      </c>
      <c r="Q75">
        <v>100</v>
      </c>
      <c r="R75">
        <v>100</v>
      </c>
      <c r="S75">
        <v>100</v>
      </c>
      <c r="T75">
        <v>100</v>
      </c>
      <c r="U75">
        <v>100</v>
      </c>
      <c r="V75">
        <v>100</v>
      </c>
      <c r="W75">
        <v>100</v>
      </c>
      <c r="X75">
        <v>100</v>
      </c>
      <c r="Y75">
        <v>100</v>
      </c>
      <c r="Z75">
        <v>100</v>
      </c>
      <c r="AA75">
        <v>100</v>
      </c>
      <c r="AB75">
        <v>100</v>
      </c>
      <c r="AC75">
        <v>100</v>
      </c>
      <c r="AD75">
        <v>100</v>
      </c>
      <c r="AE75">
        <v>100</v>
      </c>
      <c r="AF75">
        <v>100</v>
      </c>
      <c r="AG75">
        <v>100</v>
      </c>
      <c r="AH75">
        <v>100</v>
      </c>
      <c r="AI75">
        <v>100</v>
      </c>
      <c r="AJ75">
        <v>100</v>
      </c>
      <c r="AK75">
        <v>100</v>
      </c>
      <c r="AL75">
        <v>100</v>
      </c>
      <c r="AM75">
        <v>100</v>
      </c>
      <c r="AN75">
        <v>100</v>
      </c>
      <c r="AO75">
        <v>100</v>
      </c>
      <c r="AP75">
        <v>100</v>
      </c>
      <c r="AQ75">
        <v>100</v>
      </c>
      <c r="AR75">
        <v>100</v>
      </c>
      <c r="AS75">
        <v>100</v>
      </c>
      <c r="AT75">
        <v>100</v>
      </c>
      <c r="AU75">
        <v>100</v>
      </c>
      <c r="AV75">
        <v>100</v>
      </c>
      <c r="AW75">
        <v>100</v>
      </c>
      <c r="AX75">
        <v>100</v>
      </c>
      <c r="AY75">
        <v>100</v>
      </c>
      <c r="AZ75">
        <v>100</v>
      </c>
      <c r="BA75">
        <v>100</v>
      </c>
      <c r="BB75">
        <v>100</v>
      </c>
      <c r="BC75">
        <v>100</v>
      </c>
      <c r="BD75">
        <v>100</v>
      </c>
      <c r="BE75">
        <v>100</v>
      </c>
      <c r="BF75">
        <v>100</v>
      </c>
      <c r="BG75">
        <v>100</v>
      </c>
      <c r="BH75">
        <v>100</v>
      </c>
      <c r="BI75">
        <v>100</v>
      </c>
      <c r="BJ75">
        <v>100</v>
      </c>
      <c r="BK75">
        <v>100</v>
      </c>
    </row>
    <row r="76" spans="1:63" x14ac:dyDescent="0.25">
      <c r="A76" s="3" t="s">
        <v>174</v>
      </c>
      <c r="B76">
        <v>100</v>
      </c>
      <c r="C76">
        <v>100</v>
      </c>
      <c r="D76">
        <v>100</v>
      </c>
      <c r="E76">
        <v>100</v>
      </c>
      <c r="F76">
        <v>100</v>
      </c>
      <c r="G76">
        <v>100</v>
      </c>
      <c r="H76">
        <v>100</v>
      </c>
      <c r="I76">
        <v>100</v>
      </c>
      <c r="J76">
        <v>100</v>
      </c>
      <c r="K76">
        <v>100</v>
      </c>
      <c r="L76">
        <v>100</v>
      </c>
      <c r="M76">
        <v>100</v>
      </c>
      <c r="N76">
        <v>100</v>
      </c>
      <c r="O76">
        <v>100</v>
      </c>
      <c r="P76">
        <v>100</v>
      </c>
      <c r="Q76">
        <v>100</v>
      </c>
      <c r="R76">
        <v>100</v>
      </c>
      <c r="S76">
        <v>100</v>
      </c>
      <c r="T76">
        <v>100</v>
      </c>
      <c r="U76">
        <v>100</v>
      </c>
      <c r="V76">
        <v>100</v>
      </c>
      <c r="W76">
        <v>100</v>
      </c>
      <c r="X76">
        <v>100</v>
      </c>
      <c r="Y76">
        <v>100</v>
      </c>
      <c r="Z76">
        <v>100</v>
      </c>
      <c r="AA76">
        <v>100</v>
      </c>
      <c r="AB76">
        <v>100</v>
      </c>
      <c r="AC76">
        <v>100</v>
      </c>
      <c r="AD76">
        <v>100</v>
      </c>
      <c r="AE76">
        <v>100</v>
      </c>
      <c r="AF76">
        <v>100</v>
      </c>
      <c r="AG76">
        <v>100</v>
      </c>
      <c r="AH76">
        <v>100</v>
      </c>
      <c r="AI76">
        <v>100</v>
      </c>
      <c r="AJ76">
        <v>100</v>
      </c>
      <c r="AK76">
        <v>100</v>
      </c>
      <c r="AL76">
        <v>100</v>
      </c>
      <c r="AM76">
        <v>100</v>
      </c>
      <c r="AN76">
        <v>100</v>
      </c>
      <c r="AO76">
        <v>100</v>
      </c>
      <c r="AP76">
        <v>100</v>
      </c>
      <c r="AQ76">
        <v>100</v>
      </c>
      <c r="AR76">
        <v>100</v>
      </c>
      <c r="AS76">
        <v>100</v>
      </c>
      <c r="AT76">
        <v>100</v>
      </c>
      <c r="AU76">
        <v>100</v>
      </c>
      <c r="AV76">
        <v>100</v>
      </c>
      <c r="AW76">
        <v>100</v>
      </c>
      <c r="AX76">
        <v>100</v>
      </c>
      <c r="AY76">
        <v>100</v>
      </c>
      <c r="AZ76">
        <v>100</v>
      </c>
      <c r="BA76">
        <v>100</v>
      </c>
      <c r="BB76">
        <v>100</v>
      </c>
      <c r="BC76">
        <v>100</v>
      </c>
      <c r="BD76">
        <v>100</v>
      </c>
      <c r="BE76">
        <v>100</v>
      </c>
      <c r="BF76">
        <v>100</v>
      </c>
      <c r="BG76">
        <v>100</v>
      </c>
      <c r="BH76">
        <v>100</v>
      </c>
      <c r="BI76">
        <v>100</v>
      </c>
      <c r="BJ76">
        <v>100</v>
      </c>
      <c r="BK76">
        <v>100</v>
      </c>
    </row>
    <row r="77" spans="1:63" x14ac:dyDescent="0.25">
      <c r="A77" s="2" t="s">
        <v>110</v>
      </c>
      <c r="B77">
        <v>100</v>
      </c>
      <c r="C77">
        <v>100</v>
      </c>
      <c r="D77">
        <v>100</v>
      </c>
      <c r="E77">
        <v>100</v>
      </c>
      <c r="F77">
        <v>100</v>
      </c>
      <c r="G77">
        <v>100</v>
      </c>
      <c r="H77">
        <v>100</v>
      </c>
      <c r="I77">
        <v>100</v>
      </c>
      <c r="J77">
        <v>100</v>
      </c>
      <c r="K77">
        <v>100</v>
      </c>
      <c r="L77">
        <v>100</v>
      </c>
      <c r="M77">
        <v>100</v>
      </c>
      <c r="N77">
        <v>100</v>
      </c>
      <c r="O77">
        <v>100</v>
      </c>
      <c r="P77">
        <v>100</v>
      </c>
      <c r="Q77">
        <v>100</v>
      </c>
      <c r="R77">
        <v>100</v>
      </c>
      <c r="S77">
        <v>100</v>
      </c>
      <c r="T77">
        <v>100</v>
      </c>
      <c r="U77">
        <v>100</v>
      </c>
      <c r="V77">
        <v>100</v>
      </c>
      <c r="W77">
        <v>100</v>
      </c>
      <c r="X77">
        <v>100</v>
      </c>
      <c r="Y77">
        <v>100</v>
      </c>
      <c r="Z77">
        <v>100</v>
      </c>
      <c r="AA77">
        <v>100</v>
      </c>
      <c r="AB77">
        <v>100</v>
      </c>
      <c r="AC77">
        <v>100</v>
      </c>
      <c r="AD77">
        <v>100</v>
      </c>
      <c r="AE77">
        <v>100</v>
      </c>
      <c r="AF77">
        <v>100</v>
      </c>
      <c r="AG77">
        <v>100</v>
      </c>
      <c r="AH77">
        <v>100</v>
      </c>
      <c r="AI77">
        <v>100</v>
      </c>
      <c r="AJ77">
        <v>100</v>
      </c>
      <c r="AK77">
        <v>100</v>
      </c>
      <c r="AL77">
        <v>100</v>
      </c>
      <c r="AM77">
        <v>100</v>
      </c>
      <c r="AN77">
        <v>100</v>
      </c>
      <c r="AO77">
        <v>100</v>
      </c>
      <c r="AP77">
        <v>100</v>
      </c>
      <c r="AQ77">
        <v>100</v>
      </c>
      <c r="AR77">
        <v>100</v>
      </c>
      <c r="AS77">
        <v>100</v>
      </c>
      <c r="AT77">
        <v>100</v>
      </c>
      <c r="AU77">
        <v>100</v>
      </c>
      <c r="AV77">
        <v>100</v>
      </c>
      <c r="AW77">
        <v>100</v>
      </c>
      <c r="AX77">
        <v>100</v>
      </c>
      <c r="AY77">
        <v>100</v>
      </c>
      <c r="AZ77">
        <v>100</v>
      </c>
      <c r="BA77">
        <v>100</v>
      </c>
      <c r="BB77">
        <v>100</v>
      </c>
      <c r="BC77">
        <v>100</v>
      </c>
      <c r="BD77">
        <v>100</v>
      </c>
      <c r="BE77">
        <v>100</v>
      </c>
      <c r="BF77">
        <v>100</v>
      </c>
      <c r="BG77">
        <v>100</v>
      </c>
      <c r="BH77">
        <v>100</v>
      </c>
      <c r="BI77">
        <v>100</v>
      </c>
      <c r="BJ77">
        <v>100</v>
      </c>
      <c r="BK77">
        <v>100</v>
      </c>
    </row>
    <row r="78" spans="1:63" x14ac:dyDescent="0.25">
      <c r="A78" s="3" t="s">
        <v>139</v>
      </c>
      <c r="B78">
        <v>100</v>
      </c>
      <c r="C78">
        <v>100</v>
      </c>
      <c r="D78">
        <v>100</v>
      </c>
      <c r="E78">
        <v>100</v>
      </c>
      <c r="F78">
        <v>100</v>
      </c>
      <c r="G78">
        <v>100</v>
      </c>
      <c r="H78">
        <v>100</v>
      </c>
      <c r="I78">
        <v>100</v>
      </c>
      <c r="J78">
        <v>100</v>
      </c>
      <c r="K78">
        <v>100</v>
      </c>
      <c r="L78">
        <v>100</v>
      </c>
      <c r="M78">
        <v>100</v>
      </c>
      <c r="N78">
        <v>100</v>
      </c>
      <c r="O78">
        <v>100</v>
      </c>
      <c r="P78">
        <v>100</v>
      </c>
      <c r="Q78">
        <v>100</v>
      </c>
      <c r="R78">
        <v>100</v>
      </c>
      <c r="S78">
        <v>100</v>
      </c>
      <c r="T78">
        <v>100</v>
      </c>
      <c r="U78">
        <v>100</v>
      </c>
      <c r="V78">
        <v>100</v>
      </c>
      <c r="W78">
        <v>100</v>
      </c>
      <c r="X78">
        <v>100</v>
      </c>
      <c r="Y78">
        <v>100</v>
      </c>
      <c r="Z78">
        <v>100</v>
      </c>
      <c r="AA78">
        <v>100</v>
      </c>
      <c r="AB78">
        <v>100</v>
      </c>
      <c r="AC78">
        <v>100</v>
      </c>
      <c r="AD78">
        <v>100</v>
      </c>
      <c r="AE78">
        <v>100</v>
      </c>
      <c r="AF78">
        <v>100</v>
      </c>
      <c r="AG78">
        <v>100</v>
      </c>
      <c r="AH78">
        <v>100</v>
      </c>
      <c r="AI78">
        <v>100</v>
      </c>
      <c r="AJ78">
        <v>100</v>
      </c>
      <c r="AK78">
        <v>100</v>
      </c>
      <c r="AL78">
        <v>100</v>
      </c>
      <c r="AM78">
        <v>100</v>
      </c>
      <c r="AN78">
        <v>100</v>
      </c>
      <c r="AO78">
        <v>100</v>
      </c>
      <c r="AP78">
        <v>100</v>
      </c>
      <c r="AQ78">
        <v>100</v>
      </c>
      <c r="AR78">
        <v>100</v>
      </c>
      <c r="AS78">
        <v>100</v>
      </c>
      <c r="AT78">
        <v>100</v>
      </c>
      <c r="AU78">
        <v>100</v>
      </c>
      <c r="AV78">
        <v>100</v>
      </c>
      <c r="AW78">
        <v>100</v>
      </c>
      <c r="AX78">
        <v>100</v>
      </c>
      <c r="AY78">
        <v>100</v>
      </c>
      <c r="AZ78">
        <v>100</v>
      </c>
      <c r="BA78">
        <v>100</v>
      </c>
      <c r="BB78">
        <v>100</v>
      </c>
      <c r="BC78">
        <v>100</v>
      </c>
      <c r="BD78">
        <v>100</v>
      </c>
      <c r="BE78">
        <v>100</v>
      </c>
      <c r="BF78">
        <v>100</v>
      </c>
      <c r="BG78">
        <v>100</v>
      </c>
      <c r="BH78">
        <v>100</v>
      </c>
      <c r="BI78">
        <v>100</v>
      </c>
      <c r="BJ78">
        <v>100</v>
      </c>
      <c r="BK78">
        <v>100</v>
      </c>
    </row>
    <row r="79" spans="1:63" x14ac:dyDescent="0.25">
      <c r="A79" s="2" t="s">
        <v>182</v>
      </c>
      <c r="B79">
        <v>100</v>
      </c>
      <c r="C79">
        <v>100</v>
      </c>
      <c r="D79">
        <v>100</v>
      </c>
      <c r="E79">
        <v>100</v>
      </c>
      <c r="F79">
        <v>100</v>
      </c>
      <c r="G79">
        <v>100</v>
      </c>
      <c r="H79">
        <v>100</v>
      </c>
      <c r="I79">
        <v>100</v>
      </c>
      <c r="J79">
        <v>100</v>
      </c>
      <c r="K79">
        <v>100</v>
      </c>
      <c r="L79">
        <v>100</v>
      </c>
      <c r="M79">
        <v>100</v>
      </c>
      <c r="N79">
        <v>100</v>
      </c>
      <c r="O79">
        <v>100</v>
      </c>
      <c r="P79">
        <v>100</v>
      </c>
      <c r="Q79">
        <v>100</v>
      </c>
      <c r="R79">
        <v>100</v>
      </c>
      <c r="S79">
        <v>100</v>
      </c>
      <c r="T79">
        <v>100</v>
      </c>
      <c r="U79">
        <v>100</v>
      </c>
      <c r="V79">
        <v>100</v>
      </c>
      <c r="W79">
        <v>100</v>
      </c>
      <c r="X79">
        <v>100</v>
      </c>
      <c r="Y79">
        <v>100</v>
      </c>
      <c r="Z79">
        <v>100</v>
      </c>
      <c r="AA79">
        <v>100</v>
      </c>
      <c r="AB79">
        <v>100</v>
      </c>
      <c r="AC79">
        <v>100</v>
      </c>
      <c r="AD79">
        <v>100</v>
      </c>
      <c r="AE79">
        <v>100</v>
      </c>
      <c r="AF79">
        <v>100</v>
      </c>
      <c r="AG79">
        <v>100</v>
      </c>
      <c r="AH79">
        <v>100</v>
      </c>
      <c r="AI79">
        <v>100</v>
      </c>
      <c r="AJ79">
        <v>100</v>
      </c>
      <c r="AK79">
        <v>100</v>
      </c>
      <c r="AL79">
        <v>100</v>
      </c>
      <c r="AM79">
        <v>100</v>
      </c>
      <c r="AN79">
        <v>100</v>
      </c>
      <c r="AO79">
        <v>100</v>
      </c>
      <c r="AP79">
        <v>100</v>
      </c>
      <c r="AQ79">
        <v>100</v>
      </c>
      <c r="AR79">
        <v>100</v>
      </c>
      <c r="AS79">
        <v>100</v>
      </c>
      <c r="AT79">
        <v>100</v>
      </c>
      <c r="AU79">
        <v>100</v>
      </c>
      <c r="AV79">
        <v>100</v>
      </c>
      <c r="AW79">
        <v>100</v>
      </c>
      <c r="AX79">
        <v>100</v>
      </c>
      <c r="AY79">
        <v>100</v>
      </c>
      <c r="AZ79">
        <v>100</v>
      </c>
      <c r="BA79">
        <v>100</v>
      </c>
      <c r="BB79">
        <v>100</v>
      </c>
      <c r="BC79">
        <v>100</v>
      </c>
      <c r="BD79">
        <v>100</v>
      </c>
      <c r="BE79">
        <v>100</v>
      </c>
      <c r="BF79">
        <v>100</v>
      </c>
      <c r="BG79">
        <v>100</v>
      </c>
      <c r="BH79">
        <v>100</v>
      </c>
      <c r="BI79">
        <v>100</v>
      </c>
      <c r="BJ79">
        <v>100</v>
      </c>
      <c r="BK79">
        <v>100</v>
      </c>
    </row>
    <row r="80" spans="1:63" x14ac:dyDescent="0.25">
      <c r="A80" s="3" t="s">
        <v>98</v>
      </c>
      <c r="B80">
        <v>100</v>
      </c>
      <c r="C80">
        <v>100</v>
      </c>
      <c r="D80">
        <v>100</v>
      </c>
      <c r="E80">
        <v>100</v>
      </c>
      <c r="F80">
        <v>100</v>
      </c>
      <c r="G80">
        <v>65</v>
      </c>
      <c r="H80">
        <v>100</v>
      </c>
      <c r="I80">
        <v>100</v>
      </c>
      <c r="J80">
        <v>100</v>
      </c>
      <c r="K80">
        <v>100</v>
      </c>
      <c r="L80">
        <v>100</v>
      </c>
      <c r="M80">
        <v>100</v>
      </c>
      <c r="N80">
        <v>100</v>
      </c>
      <c r="O80">
        <v>100</v>
      </c>
      <c r="P80">
        <v>100</v>
      </c>
      <c r="Q80">
        <v>100</v>
      </c>
      <c r="R80">
        <v>100</v>
      </c>
      <c r="S80">
        <v>100</v>
      </c>
      <c r="T80">
        <v>100</v>
      </c>
      <c r="U80">
        <v>100</v>
      </c>
      <c r="V80">
        <v>100</v>
      </c>
      <c r="W80">
        <v>100</v>
      </c>
      <c r="X80">
        <v>100</v>
      </c>
      <c r="Y80">
        <v>100</v>
      </c>
      <c r="Z80">
        <v>100</v>
      </c>
      <c r="AA80">
        <v>100</v>
      </c>
      <c r="AB80">
        <v>100</v>
      </c>
      <c r="AC80">
        <v>100</v>
      </c>
      <c r="AD80">
        <v>100</v>
      </c>
      <c r="AE80">
        <v>100</v>
      </c>
      <c r="AF80">
        <v>100</v>
      </c>
      <c r="AG80">
        <v>100</v>
      </c>
      <c r="AH80">
        <v>100</v>
      </c>
      <c r="AI80">
        <v>100</v>
      </c>
      <c r="AJ80">
        <v>100</v>
      </c>
      <c r="AK80">
        <v>100</v>
      </c>
      <c r="AL80">
        <v>100</v>
      </c>
      <c r="AM80">
        <v>100</v>
      </c>
      <c r="AN80">
        <v>100</v>
      </c>
      <c r="AO80">
        <v>100</v>
      </c>
      <c r="AP80">
        <v>100</v>
      </c>
      <c r="AQ80">
        <v>100</v>
      </c>
      <c r="AR80">
        <v>100</v>
      </c>
      <c r="AS80">
        <v>100</v>
      </c>
      <c r="AT80">
        <v>100</v>
      </c>
      <c r="AU80">
        <v>100</v>
      </c>
      <c r="AV80">
        <v>100</v>
      </c>
      <c r="AW80">
        <v>100</v>
      </c>
      <c r="AX80">
        <v>100</v>
      </c>
      <c r="AY80">
        <v>100</v>
      </c>
      <c r="AZ80">
        <v>100</v>
      </c>
      <c r="BA80">
        <v>100</v>
      </c>
      <c r="BB80">
        <v>100</v>
      </c>
      <c r="BC80">
        <v>100</v>
      </c>
      <c r="BD80">
        <v>100</v>
      </c>
      <c r="BE80">
        <v>100</v>
      </c>
      <c r="BF80">
        <v>100</v>
      </c>
      <c r="BG80">
        <v>100</v>
      </c>
      <c r="BH80">
        <v>100</v>
      </c>
      <c r="BI80">
        <v>100</v>
      </c>
      <c r="BJ80">
        <v>100</v>
      </c>
      <c r="BK80">
        <v>100</v>
      </c>
    </row>
    <row r="81" spans="1:63" x14ac:dyDescent="0.25">
      <c r="A81" s="2" t="s">
        <v>196</v>
      </c>
      <c r="B81">
        <v>100</v>
      </c>
      <c r="C81">
        <v>100</v>
      </c>
      <c r="D81">
        <v>100</v>
      </c>
      <c r="E81">
        <v>100</v>
      </c>
      <c r="F81">
        <v>100</v>
      </c>
      <c r="G81">
        <v>100</v>
      </c>
      <c r="H81">
        <v>100</v>
      </c>
      <c r="I81">
        <v>100</v>
      </c>
      <c r="J81">
        <v>100</v>
      </c>
      <c r="K81">
        <v>100</v>
      </c>
      <c r="L81">
        <v>100</v>
      </c>
      <c r="M81">
        <v>100</v>
      </c>
      <c r="N81">
        <v>100</v>
      </c>
      <c r="O81">
        <v>100</v>
      </c>
      <c r="P81">
        <v>100</v>
      </c>
      <c r="Q81">
        <v>100</v>
      </c>
      <c r="R81">
        <v>100</v>
      </c>
      <c r="S81">
        <v>100</v>
      </c>
      <c r="T81">
        <v>100</v>
      </c>
      <c r="U81">
        <v>100</v>
      </c>
      <c r="V81">
        <v>100</v>
      </c>
      <c r="W81">
        <v>100</v>
      </c>
      <c r="X81">
        <v>100</v>
      </c>
      <c r="Y81">
        <v>100</v>
      </c>
      <c r="Z81">
        <v>100</v>
      </c>
      <c r="AA81">
        <v>100</v>
      </c>
      <c r="AB81">
        <v>100</v>
      </c>
      <c r="AC81">
        <v>100</v>
      </c>
      <c r="AD81">
        <v>100</v>
      </c>
      <c r="AE81">
        <v>100</v>
      </c>
      <c r="AF81">
        <v>100</v>
      </c>
      <c r="AG81">
        <v>100</v>
      </c>
      <c r="AH81">
        <v>100</v>
      </c>
      <c r="AI81">
        <v>100</v>
      </c>
      <c r="AJ81">
        <v>100</v>
      </c>
      <c r="AK81">
        <v>100</v>
      </c>
      <c r="AL81">
        <v>100</v>
      </c>
      <c r="AM81">
        <v>100</v>
      </c>
      <c r="AN81">
        <v>100</v>
      </c>
      <c r="AO81">
        <v>100</v>
      </c>
      <c r="AP81">
        <v>100</v>
      </c>
      <c r="AQ81">
        <v>100</v>
      </c>
      <c r="AR81">
        <v>100</v>
      </c>
      <c r="AS81">
        <v>100</v>
      </c>
      <c r="AT81">
        <v>100</v>
      </c>
      <c r="AU81">
        <v>100</v>
      </c>
      <c r="AV81">
        <v>100</v>
      </c>
      <c r="AW81">
        <v>100</v>
      </c>
      <c r="AX81">
        <v>100</v>
      </c>
      <c r="AY81">
        <v>100</v>
      </c>
      <c r="AZ81">
        <v>100</v>
      </c>
      <c r="BA81">
        <v>100</v>
      </c>
      <c r="BB81">
        <v>100</v>
      </c>
      <c r="BC81">
        <v>100</v>
      </c>
      <c r="BD81">
        <v>100</v>
      </c>
      <c r="BE81">
        <v>100</v>
      </c>
      <c r="BF81">
        <v>100</v>
      </c>
      <c r="BG81">
        <v>100</v>
      </c>
      <c r="BH81">
        <v>100</v>
      </c>
      <c r="BI81">
        <v>100</v>
      </c>
      <c r="BJ81">
        <v>100</v>
      </c>
      <c r="BK81">
        <v>100</v>
      </c>
    </row>
    <row r="82" spans="1:63" x14ac:dyDescent="0.25">
      <c r="A82" s="3" t="s">
        <v>161</v>
      </c>
      <c r="B82">
        <v>100</v>
      </c>
      <c r="C82">
        <v>100</v>
      </c>
      <c r="D82">
        <v>100</v>
      </c>
      <c r="E82">
        <v>100</v>
      </c>
      <c r="F82">
        <v>100</v>
      </c>
      <c r="G82">
        <v>100</v>
      </c>
      <c r="H82">
        <v>100</v>
      </c>
      <c r="I82">
        <v>100</v>
      </c>
      <c r="J82">
        <v>100</v>
      </c>
      <c r="K82">
        <v>100</v>
      </c>
      <c r="L82">
        <v>100</v>
      </c>
      <c r="M82">
        <v>100</v>
      </c>
      <c r="N82">
        <v>100</v>
      </c>
      <c r="O82">
        <v>100</v>
      </c>
      <c r="P82">
        <v>100</v>
      </c>
      <c r="Q82">
        <v>100</v>
      </c>
      <c r="R82">
        <v>100</v>
      </c>
      <c r="S82">
        <v>100</v>
      </c>
      <c r="T82">
        <v>100</v>
      </c>
      <c r="U82">
        <v>100</v>
      </c>
      <c r="V82">
        <v>100</v>
      </c>
      <c r="W82">
        <v>100</v>
      </c>
      <c r="X82">
        <v>100</v>
      </c>
      <c r="Y82">
        <v>100</v>
      </c>
      <c r="Z82">
        <v>100</v>
      </c>
      <c r="AA82">
        <v>100</v>
      </c>
      <c r="AB82">
        <v>100</v>
      </c>
      <c r="AC82">
        <v>100</v>
      </c>
      <c r="AD82">
        <v>100</v>
      </c>
      <c r="AE82">
        <v>100</v>
      </c>
      <c r="AF82">
        <v>100</v>
      </c>
      <c r="AG82">
        <v>100</v>
      </c>
      <c r="AH82">
        <v>100</v>
      </c>
      <c r="AI82">
        <v>100</v>
      </c>
      <c r="AJ82">
        <v>100</v>
      </c>
      <c r="AK82">
        <v>100</v>
      </c>
      <c r="AL82">
        <v>100</v>
      </c>
      <c r="AM82">
        <v>100</v>
      </c>
      <c r="AN82">
        <v>100</v>
      </c>
      <c r="AO82">
        <v>100</v>
      </c>
      <c r="AP82">
        <v>100</v>
      </c>
      <c r="AQ82">
        <v>100</v>
      </c>
      <c r="AR82">
        <v>100</v>
      </c>
      <c r="AS82">
        <v>100</v>
      </c>
      <c r="AT82">
        <v>100</v>
      </c>
      <c r="AU82">
        <v>100</v>
      </c>
      <c r="AV82">
        <v>100</v>
      </c>
      <c r="AW82">
        <v>100</v>
      </c>
      <c r="AX82">
        <v>100</v>
      </c>
      <c r="AY82">
        <v>100</v>
      </c>
      <c r="AZ82">
        <v>100</v>
      </c>
      <c r="BA82">
        <v>100</v>
      </c>
      <c r="BB82">
        <v>100</v>
      </c>
      <c r="BC82">
        <v>100</v>
      </c>
      <c r="BD82">
        <v>100</v>
      </c>
      <c r="BE82">
        <v>100</v>
      </c>
      <c r="BF82">
        <v>100</v>
      </c>
      <c r="BG82">
        <v>100</v>
      </c>
      <c r="BH82">
        <v>100</v>
      </c>
      <c r="BI82">
        <v>100</v>
      </c>
      <c r="BJ82">
        <v>100</v>
      </c>
      <c r="BK82">
        <v>100</v>
      </c>
    </row>
    <row r="83" spans="1:63" x14ac:dyDescent="0.25">
      <c r="A83" s="2" t="s">
        <v>191</v>
      </c>
      <c r="B83">
        <v>100</v>
      </c>
      <c r="C83">
        <v>100</v>
      </c>
      <c r="D83">
        <v>100</v>
      </c>
      <c r="E83">
        <v>100</v>
      </c>
      <c r="F83">
        <v>100</v>
      </c>
      <c r="G83">
        <v>100</v>
      </c>
      <c r="H83">
        <v>100</v>
      </c>
      <c r="I83">
        <v>100</v>
      </c>
      <c r="J83">
        <v>100</v>
      </c>
      <c r="K83">
        <v>100</v>
      </c>
      <c r="L83">
        <v>100</v>
      </c>
      <c r="M83">
        <v>100</v>
      </c>
      <c r="N83">
        <v>100</v>
      </c>
      <c r="O83">
        <v>100</v>
      </c>
      <c r="P83">
        <v>100</v>
      </c>
      <c r="Q83">
        <v>100</v>
      </c>
      <c r="R83">
        <v>100</v>
      </c>
      <c r="S83">
        <v>100</v>
      </c>
      <c r="T83">
        <v>100</v>
      </c>
      <c r="U83">
        <v>100</v>
      </c>
      <c r="V83">
        <v>100</v>
      </c>
      <c r="W83">
        <v>100</v>
      </c>
      <c r="X83">
        <v>100</v>
      </c>
      <c r="Y83">
        <v>100</v>
      </c>
      <c r="Z83">
        <v>100</v>
      </c>
      <c r="AA83">
        <v>100</v>
      </c>
      <c r="AB83">
        <v>100</v>
      </c>
      <c r="AC83">
        <v>100</v>
      </c>
      <c r="AD83">
        <v>100</v>
      </c>
      <c r="AE83">
        <v>100</v>
      </c>
      <c r="AF83">
        <v>100</v>
      </c>
      <c r="AG83">
        <v>100</v>
      </c>
      <c r="AH83">
        <v>100</v>
      </c>
      <c r="AI83">
        <v>100</v>
      </c>
      <c r="AJ83">
        <v>100</v>
      </c>
      <c r="AK83">
        <v>100</v>
      </c>
      <c r="AL83">
        <v>100</v>
      </c>
      <c r="AM83">
        <v>100</v>
      </c>
      <c r="AN83">
        <v>100</v>
      </c>
      <c r="AO83">
        <v>100</v>
      </c>
      <c r="AP83">
        <v>100</v>
      </c>
      <c r="AQ83">
        <v>100</v>
      </c>
      <c r="AR83">
        <v>100</v>
      </c>
      <c r="AS83">
        <v>100</v>
      </c>
      <c r="AT83">
        <v>100</v>
      </c>
      <c r="AU83">
        <v>100</v>
      </c>
      <c r="AV83">
        <v>100</v>
      </c>
      <c r="AW83">
        <v>100</v>
      </c>
      <c r="AX83">
        <v>100</v>
      </c>
      <c r="AY83">
        <v>100</v>
      </c>
      <c r="AZ83">
        <v>100</v>
      </c>
      <c r="BA83">
        <v>100</v>
      </c>
      <c r="BB83">
        <v>100</v>
      </c>
      <c r="BC83">
        <v>100</v>
      </c>
      <c r="BD83">
        <v>100</v>
      </c>
      <c r="BE83">
        <v>100</v>
      </c>
      <c r="BF83">
        <v>100</v>
      </c>
      <c r="BG83">
        <v>100</v>
      </c>
      <c r="BH83">
        <v>100</v>
      </c>
      <c r="BI83">
        <v>100</v>
      </c>
      <c r="BJ83">
        <v>100</v>
      </c>
      <c r="BK83">
        <v>100</v>
      </c>
    </row>
    <row r="84" spans="1:63" x14ac:dyDescent="0.25">
      <c r="A84" s="3" t="s">
        <v>158</v>
      </c>
      <c r="B84">
        <v>100</v>
      </c>
      <c r="C84">
        <v>100</v>
      </c>
      <c r="D84">
        <v>100</v>
      </c>
      <c r="E84">
        <v>100</v>
      </c>
      <c r="F84">
        <v>100</v>
      </c>
      <c r="G84">
        <v>100</v>
      </c>
      <c r="H84">
        <v>100</v>
      </c>
      <c r="I84">
        <v>100</v>
      </c>
      <c r="J84">
        <v>100</v>
      </c>
      <c r="K84">
        <v>100</v>
      </c>
      <c r="L84">
        <v>100</v>
      </c>
      <c r="M84">
        <v>100</v>
      </c>
      <c r="N84">
        <v>100</v>
      </c>
      <c r="O84">
        <v>100</v>
      </c>
      <c r="P84">
        <v>100</v>
      </c>
      <c r="Q84">
        <v>100</v>
      </c>
      <c r="R84">
        <v>100</v>
      </c>
      <c r="S84">
        <v>100</v>
      </c>
      <c r="T84">
        <v>100</v>
      </c>
      <c r="U84">
        <v>100</v>
      </c>
      <c r="V84">
        <v>100</v>
      </c>
      <c r="W84">
        <v>100</v>
      </c>
      <c r="X84">
        <v>100</v>
      </c>
      <c r="Y84">
        <v>100</v>
      </c>
      <c r="Z84">
        <v>100</v>
      </c>
      <c r="AA84">
        <v>100</v>
      </c>
      <c r="AB84">
        <v>100</v>
      </c>
      <c r="AC84">
        <v>100</v>
      </c>
      <c r="AD84">
        <v>100</v>
      </c>
      <c r="AE84">
        <v>100</v>
      </c>
      <c r="AF84">
        <v>100</v>
      </c>
      <c r="AG84">
        <v>100</v>
      </c>
      <c r="AH84">
        <v>100</v>
      </c>
      <c r="AI84">
        <v>100</v>
      </c>
      <c r="AJ84">
        <v>100</v>
      </c>
      <c r="AK84">
        <v>100</v>
      </c>
      <c r="AL84">
        <v>100</v>
      </c>
      <c r="AM84">
        <v>100</v>
      </c>
      <c r="AN84">
        <v>100</v>
      </c>
      <c r="AO84">
        <v>100</v>
      </c>
      <c r="AP84">
        <v>100</v>
      </c>
      <c r="AQ84">
        <v>100</v>
      </c>
      <c r="AR84">
        <v>100</v>
      </c>
      <c r="AS84">
        <v>100</v>
      </c>
      <c r="AT84">
        <v>100</v>
      </c>
      <c r="AU84">
        <v>100</v>
      </c>
      <c r="AV84">
        <v>100</v>
      </c>
      <c r="AW84">
        <v>100</v>
      </c>
      <c r="AX84">
        <v>100</v>
      </c>
      <c r="AY84">
        <v>100</v>
      </c>
      <c r="AZ84">
        <v>100</v>
      </c>
      <c r="BA84">
        <v>100</v>
      </c>
      <c r="BB84">
        <v>100</v>
      </c>
      <c r="BC84">
        <v>100</v>
      </c>
      <c r="BD84">
        <v>100</v>
      </c>
      <c r="BE84">
        <v>100</v>
      </c>
      <c r="BF84">
        <v>100</v>
      </c>
      <c r="BG84">
        <v>100</v>
      </c>
      <c r="BH84">
        <v>100</v>
      </c>
      <c r="BI84">
        <v>100</v>
      </c>
      <c r="BJ84">
        <v>100</v>
      </c>
      <c r="BK84">
        <v>100</v>
      </c>
    </row>
    <row r="85" spans="1:63" x14ac:dyDescent="0.25">
      <c r="A85" s="2" t="s">
        <v>102</v>
      </c>
      <c r="B85">
        <v>100</v>
      </c>
      <c r="C85">
        <v>100</v>
      </c>
      <c r="D85">
        <v>100</v>
      </c>
      <c r="E85">
        <v>100</v>
      </c>
      <c r="F85">
        <v>100</v>
      </c>
      <c r="G85">
        <v>100</v>
      </c>
      <c r="H85">
        <v>100</v>
      </c>
      <c r="I85">
        <v>100</v>
      </c>
      <c r="J85">
        <v>100</v>
      </c>
      <c r="K85">
        <v>100</v>
      </c>
      <c r="L85">
        <v>100</v>
      </c>
      <c r="M85">
        <v>100</v>
      </c>
      <c r="N85">
        <v>100</v>
      </c>
      <c r="O85">
        <v>100</v>
      </c>
      <c r="P85">
        <v>100</v>
      </c>
      <c r="Q85">
        <v>100</v>
      </c>
      <c r="R85">
        <v>100</v>
      </c>
      <c r="S85">
        <v>100</v>
      </c>
      <c r="T85">
        <v>100</v>
      </c>
      <c r="U85">
        <v>100</v>
      </c>
      <c r="V85">
        <v>100</v>
      </c>
      <c r="W85">
        <v>100</v>
      </c>
      <c r="X85">
        <v>100</v>
      </c>
      <c r="Y85">
        <v>100</v>
      </c>
      <c r="Z85">
        <v>100</v>
      </c>
      <c r="AA85">
        <v>100</v>
      </c>
      <c r="AB85">
        <v>100</v>
      </c>
      <c r="AC85">
        <v>100</v>
      </c>
      <c r="AD85">
        <v>100</v>
      </c>
      <c r="AE85">
        <v>100</v>
      </c>
      <c r="AF85">
        <v>100</v>
      </c>
      <c r="AG85">
        <v>100</v>
      </c>
      <c r="AH85">
        <v>100</v>
      </c>
      <c r="AI85">
        <v>100</v>
      </c>
      <c r="AJ85">
        <v>100</v>
      </c>
      <c r="AK85">
        <v>100</v>
      </c>
      <c r="AL85">
        <v>100</v>
      </c>
      <c r="AM85">
        <v>100</v>
      </c>
      <c r="AN85">
        <v>100</v>
      </c>
      <c r="AO85">
        <v>100</v>
      </c>
      <c r="AP85">
        <v>100</v>
      </c>
      <c r="AQ85">
        <v>100</v>
      </c>
      <c r="AR85">
        <v>100</v>
      </c>
      <c r="AS85">
        <v>100</v>
      </c>
      <c r="AT85">
        <v>100</v>
      </c>
      <c r="AU85">
        <v>100</v>
      </c>
      <c r="AV85">
        <v>100</v>
      </c>
      <c r="AW85">
        <v>100</v>
      </c>
      <c r="AX85">
        <v>100</v>
      </c>
      <c r="AY85">
        <v>100</v>
      </c>
      <c r="AZ85">
        <v>100</v>
      </c>
      <c r="BA85">
        <v>100</v>
      </c>
      <c r="BB85">
        <v>100</v>
      </c>
      <c r="BC85">
        <v>100</v>
      </c>
      <c r="BD85">
        <v>100</v>
      </c>
      <c r="BE85">
        <v>100</v>
      </c>
      <c r="BF85">
        <v>100</v>
      </c>
      <c r="BG85">
        <v>100</v>
      </c>
      <c r="BH85">
        <v>100</v>
      </c>
      <c r="BI85">
        <v>100</v>
      </c>
      <c r="BJ85">
        <v>100</v>
      </c>
      <c r="BK85">
        <v>100</v>
      </c>
    </row>
    <row r="86" spans="1:63" x14ac:dyDescent="0.25">
      <c r="A86" s="3" t="s">
        <v>119</v>
      </c>
      <c r="B86">
        <v>100</v>
      </c>
      <c r="C86">
        <v>100</v>
      </c>
      <c r="D86">
        <v>100</v>
      </c>
      <c r="E86">
        <v>100</v>
      </c>
      <c r="F86">
        <v>100</v>
      </c>
      <c r="G86">
        <v>100</v>
      </c>
      <c r="H86">
        <v>100</v>
      </c>
      <c r="I86">
        <v>100</v>
      </c>
      <c r="J86">
        <v>100</v>
      </c>
      <c r="K86">
        <v>100</v>
      </c>
      <c r="L86">
        <v>100</v>
      </c>
      <c r="M86">
        <v>100</v>
      </c>
      <c r="N86">
        <v>100</v>
      </c>
      <c r="O86">
        <v>100</v>
      </c>
      <c r="P86">
        <v>100</v>
      </c>
      <c r="Q86">
        <v>100</v>
      </c>
      <c r="R86">
        <v>100</v>
      </c>
      <c r="S86">
        <v>100</v>
      </c>
      <c r="T86">
        <v>100</v>
      </c>
      <c r="U86">
        <v>100</v>
      </c>
      <c r="V86">
        <v>100</v>
      </c>
      <c r="W86">
        <v>100</v>
      </c>
      <c r="X86">
        <v>100</v>
      </c>
      <c r="Y86">
        <v>100</v>
      </c>
      <c r="Z86">
        <v>100</v>
      </c>
      <c r="AA86">
        <v>100</v>
      </c>
      <c r="AB86">
        <v>100</v>
      </c>
      <c r="AC86">
        <v>100</v>
      </c>
      <c r="AD86">
        <v>100</v>
      </c>
      <c r="AE86">
        <v>100</v>
      </c>
      <c r="AF86">
        <v>100</v>
      </c>
      <c r="AG86">
        <v>100</v>
      </c>
      <c r="AH86">
        <v>100</v>
      </c>
      <c r="AI86">
        <v>100</v>
      </c>
      <c r="AJ86">
        <v>100</v>
      </c>
      <c r="AK86">
        <v>100</v>
      </c>
      <c r="AL86">
        <v>100</v>
      </c>
      <c r="AM86">
        <v>100</v>
      </c>
      <c r="AN86">
        <v>100</v>
      </c>
      <c r="AO86">
        <v>100</v>
      </c>
      <c r="AP86">
        <v>100</v>
      </c>
      <c r="AQ86">
        <v>100</v>
      </c>
      <c r="AR86">
        <v>100</v>
      </c>
      <c r="AS86">
        <v>100</v>
      </c>
      <c r="AT86">
        <v>100</v>
      </c>
      <c r="AU86">
        <v>100</v>
      </c>
      <c r="AV86">
        <v>100</v>
      </c>
      <c r="AW86">
        <v>100</v>
      </c>
      <c r="AX86">
        <v>100</v>
      </c>
      <c r="AY86">
        <v>100</v>
      </c>
      <c r="AZ86">
        <v>100</v>
      </c>
      <c r="BA86">
        <v>100</v>
      </c>
      <c r="BB86">
        <v>100</v>
      </c>
      <c r="BC86">
        <v>100</v>
      </c>
      <c r="BD86">
        <v>100</v>
      </c>
      <c r="BE86">
        <v>100</v>
      </c>
      <c r="BF86">
        <v>100</v>
      </c>
      <c r="BG86">
        <v>100</v>
      </c>
      <c r="BH86">
        <v>100</v>
      </c>
      <c r="BI86">
        <v>100</v>
      </c>
      <c r="BJ86">
        <v>100</v>
      </c>
      <c r="BK86">
        <v>100</v>
      </c>
    </row>
    <row r="87" spans="1:63" x14ac:dyDescent="0.25">
      <c r="A87" s="2" t="s">
        <v>96</v>
      </c>
      <c r="B87">
        <v>100</v>
      </c>
      <c r="C87">
        <v>100</v>
      </c>
      <c r="D87">
        <v>100</v>
      </c>
      <c r="E87">
        <v>100</v>
      </c>
      <c r="F87">
        <v>100</v>
      </c>
      <c r="G87">
        <v>100</v>
      </c>
      <c r="H87">
        <v>100</v>
      </c>
      <c r="I87">
        <v>100</v>
      </c>
      <c r="J87">
        <v>100</v>
      </c>
      <c r="K87">
        <v>100</v>
      </c>
      <c r="L87">
        <v>100</v>
      </c>
      <c r="M87">
        <v>100</v>
      </c>
      <c r="N87">
        <v>100</v>
      </c>
      <c r="O87">
        <v>100</v>
      </c>
      <c r="P87">
        <v>100</v>
      </c>
      <c r="Q87">
        <v>100</v>
      </c>
      <c r="R87">
        <v>100</v>
      </c>
      <c r="S87">
        <v>100</v>
      </c>
      <c r="T87">
        <v>100</v>
      </c>
      <c r="U87">
        <v>100</v>
      </c>
      <c r="V87">
        <v>100</v>
      </c>
      <c r="W87">
        <v>100</v>
      </c>
      <c r="X87">
        <v>100</v>
      </c>
      <c r="Y87">
        <v>100</v>
      </c>
      <c r="Z87">
        <v>100</v>
      </c>
      <c r="AA87">
        <v>100</v>
      </c>
      <c r="AB87">
        <v>100</v>
      </c>
      <c r="AC87">
        <v>100</v>
      </c>
      <c r="AD87">
        <v>100</v>
      </c>
      <c r="AE87">
        <v>100</v>
      </c>
      <c r="AF87">
        <v>100</v>
      </c>
      <c r="AG87">
        <v>100</v>
      </c>
      <c r="AH87">
        <v>100</v>
      </c>
      <c r="AI87">
        <v>100</v>
      </c>
      <c r="AJ87">
        <v>100</v>
      </c>
      <c r="AK87">
        <v>100</v>
      </c>
      <c r="AL87">
        <v>100</v>
      </c>
      <c r="AM87">
        <v>100</v>
      </c>
      <c r="AN87">
        <v>100</v>
      </c>
      <c r="AO87">
        <v>100</v>
      </c>
      <c r="AP87">
        <v>100</v>
      </c>
      <c r="AQ87">
        <v>100</v>
      </c>
      <c r="AR87">
        <v>100</v>
      </c>
      <c r="AS87">
        <v>100</v>
      </c>
      <c r="AT87">
        <v>100</v>
      </c>
      <c r="AU87">
        <v>100</v>
      </c>
      <c r="AV87">
        <v>100</v>
      </c>
      <c r="AW87">
        <v>100</v>
      </c>
      <c r="AX87">
        <v>100</v>
      </c>
      <c r="AY87">
        <v>100</v>
      </c>
      <c r="AZ87">
        <v>100</v>
      </c>
      <c r="BA87">
        <v>100</v>
      </c>
      <c r="BB87">
        <v>100</v>
      </c>
      <c r="BC87">
        <v>100</v>
      </c>
      <c r="BD87">
        <v>100</v>
      </c>
      <c r="BE87">
        <v>100</v>
      </c>
      <c r="BF87">
        <v>100</v>
      </c>
      <c r="BG87">
        <v>100</v>
      </c>
      <c r="BH87">
        <v>100</v>
      </c>
      <c r="BI87">
        <v>100</v>
      </c>
      <c r="BJ87">
        <v>100</v>
      </c>
      <c r="BK87">
        <v>100</v>
      </c>
    </row>
    <row r="88" spans="1:63" x14ac:dyDescent="0.25">
      <c r="A88" s="3" t="s">
        <v>130</v>
      </c>
      <c r="B88">
        <v>100</v>
      </c>
      <c r="C88">
        <v>100</v>
      </c>
      <c r="D88">
        <v>100</v>
      </c>
      <c r="E88">
        <v>100</v>
      </c>
      <c r="F88">
        <v>100</v>
      </c>
      <c r="G88">
        <v>100</v>
      </c>
      <c r="H88">
        <v>100</v>
      </c>
      <c r="I88">
        <v>100</v>
      </c>
      <c r="J88">
        <v>100</v>
      </c>
      <c r="K88">
        <v>100</v>
      </c>
      <c r="L88">
        <v>100</v>
      </c>
      <c r="M88">
        <v>100</v>
      </c>
      <c r="N88">
        <v>100</v>
      </c>
      <c r="O88">
        <v>100</v>
      </c>
      <c r="P88">
        <v>100</v>
      </c>
      <c r="Q88">
        <v>100</v>
      </c>
      <c r="R88">
        <v>100</v>
      </c>
      <c r="S88">
        <v>100</v>
      </c>
      <c r="T88">
        <v>100</v>
      </c>
      <c r="U88">
        <v>100</v>
      </c>
      <c r="V88">
        <v>100</v>
      </c>
      <c r="W88">
        <v>100</v>
      </c>
      <c r="X88">
        <v>100</v>
      </c>
      <c r="Y88">
        <v>100</v>
      </c>
      <c r="Z88">
        <v>100</v>
      </c>
      <c r="AA88">
        <v>100</v>
      </c>
      <c r="AB88">
        <v>100</v>
      </c>
      <c r="AC88">
        <v>100</v>
      </c>
      <c r="AD88">
        <v>100</v>
      </c>
      <c r="AE88">
        <v>100</v>
      </c>
      <c r="AF88">
        <v>100</v>
      </c>
      <c r="AG88">
        <v>100</v>
      </c>
      <c r="AH88">
        <v>100</v>
      </c>
      <c r="AI88">
        <v>100</v>
      </c>
      <c r="AJ88">
        <v>100</v>
      </c>
      <c r="AK88">
        <v>100</v>
      </c>
      <c r="AL88">
        <v>100</v>
      </c>
      <c r="AM88">
        <v>100</v>
      </c>
      <c r="AN88">
        <v>100</v>
      </c>
      <c r="AO88">
        <v>100</v>
      </c>
      <c r="AP88">
        <v>100</v>
      </c>
      <c r="AQ88">
        <v>100</v>
      </c>
      <c r="AR88">
        <v>100</v>
      </c>
      <c r="AS88">
        <v>100</v>
      </c>
      <c r="AT88">
        <v>100</v>
      </c>
      <c r="AU88">
        <v>100</v>
      </c>
      <c r="AV88">
        <v>100</v>
      </c>
      <c r="AW88">
        <v>100</v>
      </c>
      <c r="AX88">
        <v>100</v>
      </c>
      <c r="AY88">
        <v>100</v>
      </c>
      <c r="AZ88">
        <v>100</v>
      </c>
      <c r="BA88">
        <v>100</v>
      </c>
      <c r="BB88">
        <v>100</v>
      </c>
      <c r="BC88">
        <v>100</v>
      </c>
      <c r="BD88">
        <v>100</v>
      </c>
      <c r="BE88">
        <v>100</v>
      </c>
      <c r="BF88">
        <v>100</v>
      </c>
      <c r="BG88">
        <v>100</v>
      </c>
      <c r="BH88">
        <v>100</v>
      </c>
      <c r="BI88">
        <v>100</v>
      </c>
      <c r="BJ88">
        <v>100</v>
      </c>
      <c r="BK88">
        <v>100</v>
      </c>
    </row>
    <row r="89" spans="1:63" x14ac:dyDescent="0.25">
      <c r="A89" s="3" t="s">
        <v>204</v>
      </c>
      <c r="B89">
        <v>100</v>
      </c>
      <c r="C89">
        <v>100</v>
      </c>
      <c r="D89">
        <v>100</v>
      </c>
      <c r="E89">
        <v>100</v>
      </c>
      <c r="F89">
        <v>100</v>
      </c>
      <c r="G89">
        <v>100</v>
      </c>
      <c r="H89">
        <v>100</v>
      </c>
      <c r="I89">
        <v>100</v>
      </c>
      <c r="J89">
        <v>100</v>
      </c>
      <c r="K89">
        <v>100</v>
      </c>
      <c r="L89">
        <v>100</v>
      </c>
      <c r="M89">
        <v>100</v>
      </c>
      <c r="N89">
        <v>100</v>
      </c>
      <c r="O89">
        <v>100</v>
      </c>
      <c r="P89">
        <v>100</v>
      </c>
      <c r="Q89">
        <v>100</v>
      </c>
      <c r="R89">
        <v>100</v>
      </c>
      <c r="S89">
        <v>100</v>
      </c>
      <c r="T89">
        <v>100</v>
      </c>
      <c r="U89">
        <v>100</v>
      </c>
      <c r="V89">
        <v>100</v>
      </c>
      <c r="W89">
        <v>100</v>
      </c>
      <c r="X89">
        <v>100</v>
      </c>
      <c r="Y89">
        <v>100</v>
      </c>
      <c r="Z89">
        <v>100</v>
      </c>
      <c r="AA89">
        <v>100</v>
      </c>
      <c r="AB89">
        <v>100</v>
      </c>
      <c r="AC89">
        <v>100</v>
      </c>
      <c r="AD89">
        <v>100</v>
      </c>
      <c r="AE89">
        <v>100</v>
      </c>
      <c r="AF89">
        <v>100</v>
      </c>
      <c r="AG89">
        <v>100</v>
      </c>
      <c r="AH89">
        <v>100</v>
      </c>
      <c r="AI89">
        <v>100</v>
      </c>
      <c r="AJ89">
        <v>100</v>
      </c>
      <c r="AK89">
        <v>100</v>
      </c>
      <c r="AL89">
        <v>100</v>
      </c>
      <c r="AM89">
        <v>100</v>
      </c>
      <c r="AN89">
        <v>100</v>
      </c>
      <c r="AO89">
        <v>100</v>
      </c>
      <c r="AP89">
        <v>100</v>
      </c>
      <c r="AQ89">
        <v>100</v>
      </c>
      <c r="AR89">
        <v>100</v>
      </c>
      <c r="AS89">
        <v>100</v>
      </c>
      <c r="AT89">
        <v>100</v>
      </c>
      <c r="AU89">
        <v>100</v>
      </c>
      <c r="AV89">
        <v>100</v>
      </c>
      <c r="AW89">
        <v>100</v>
      </c>
      <c r="AX89">
        <v>100</v>
      </c>
      <c r="AY89">
        <v>100</v>
      </c>
      <c r="AZ89">
        <v>100</v>
      </c>
      <c r="BA89">
        <v>100</v>
      </c>
      <c r="BB89">
        <v>100</v>
      </c>
      <c r="BC89">
        <v>100</v>
      </c>
      <c r="BD89">
        <v>100</v>
      </c>
      <c r="BE89">
        <v>100</v>
      </c>
      <c r="BF89">
        <v>100</v>
      </c>
      <c r="BG89">
        <v>100</v>
      </c>
      <c r="BH89">
        <v>100</v>
      </c>
      <c r="BI89">
        <v>100</v>
      </c>
      <c r="BJ89">
        <v>100</v>
      </c>
      <c r="BK89">
        <v>100</v>
      </c>
    </row>
    <row r="90" spans="1:63" x14ac:dyDescent="0.25">
      <c r="A90" s="2" t="s">
        <v>108</v>
      </c>
      <c r="B90">
        <v>100</v>
      </c>
      <c r="C90">
        <v>100</v>
      </c>
      <c r="D90">
        <v>100</v>
      </c>
      <c r="E90">
        <v>100</v>
      </c>
      <c r="F90">
        <v>100</v>
      </c>
      <c r="G90">
        <v>100</v>
      </c>
      <c r="H90">
        <v>100</v>
      </c>
      <c r="I90">
        <v>100</v>
      </c>
      <c r="J90">
        <v>100</v>
      </c>
      <c r="K90">
        <v>100</v>
      </c>
      <c r="L90">
        <v>100</v>
      </c>
      <c r="M90">
        <v>100</v>
      </c>
      <c r="N90">
        <v>100</v>
      </c>
      <c r="O90">
        <v>100</v>
      </c>
      <c r="P90">
        <v>100</v>
      </c>
      <c r="Q90">
        <v>100</v>
      </c>
      <c r="R90">
        <v>100</v>
      </c>
      <c r="S90">
        <v>100</v>
      </c>
      <c r="T90">
        <v>100</v>
      </c>
      <c r="U90">
        <v>100</v>
      </c>
      <c r="V90">
        <v>100</v>
      </c>
      <c r="W90">
        <v>100</v>
      </c>
      <c r="X90">
        <v>100</v>
      </c>
      <c r="Y90">
        <v>100</v>
      </c>
      <c r="Z90">
        <v>100</v>
      </c>
      <c r="AA90">
        <v>100</v>
      </c>
      <c r="AB90">
        <v>100</v>
      </c>
      <c r="AC90">
        <v>100</v>
      </c>
      <c r="AD90">
        <v>100</v>
      </c>
      <c r="AE90">
        <v>100</v>
      </c>
      <c r="AF90">
        <v>100</v>
      </c>
      <c r="AG90">
        <v>100</v>
      </c>
      <c r="AH90">
        <v>100</v>
      </c>
      <c r="AI90">
        <v>100</v>
      </c>
      <c r="AJ90">
        <v>100</v>
      </c>
      <c r="AK90">
        <v>100</v>
      </c>
      <c r="AL90">
        <v>100</v>
      </c>
      <c r="AM90">
        <v>100</v>
      </c>
      <c r="AN90">
        <v>100</v>
      </c>
      <c r="AO90">
        <v>100</v>
      </c>
      <c r="AP90">
        <v>100</v>
      </c>
      <c r="AQ90">
        <v>100</v>
      </c>
      <c r="AR90">
        <v>100</v>
      </c>
      <c r="AS90">
        <v>100</v>
      </c>
      <c r="AT90">
        <v>100</v>
      </c>
      <c r="AU90">
        <v>100</v>
      </c>
      <c r="AV90">
        <v>100</v>
      </c>
      <c r="AW90">
        <v>100</v>
      </c>
      <c r="AX90">
        <v>100</v>
      </c>
      <c r="AY90">
        <v>100</v>
      </c>
      <c r="AZ90">
        <v>100</v>
      </c>
      <c r="BA90">
        <v>100</v>
      </c>
      <c r="BB90">
        <v>100</v>
      </c>
      <c r="BC90">
        <v>100</v>
      </c>
      <c r="BD90">
        <v>100</v>
      </c>
      <c r="BE90">
        <v>100</v>
      </c>
      <c r="BF90">
        <v>100</v>
      </c>
      <c r="BG90">
        <v>100</v>
      </c>
      <c r="BH90">
        <v>100</v>
      </c>
      <c r="BI90">
        <v>100</v>
      </c>
      <c r="BJ90">
        <v>100</v>
      </c>
      <c r="BK90">
        <v>100</v>
      </c>
    </row>
    <row r="91" spans="1:63" x14ac:dyDescent="0.25">
      <c r="A91" s="3" t="s">
        <v>207</v>
      </c>
      <c r="B91">
        <v>100</v>
      </c>
      <c r="C91">
        <v>100</v>
      </c>
      <c r="D91">
        <v>100</v>
      </c>
      <c r="E91">
        <v>100</v>
      </c>
      <c r="F91">
        <v>100</v>
      </c>
      <c r="G91">
        <v>100</v>
      </c>
      <c r="H91">
        <v>100</v>
      </c>
      <c r="I91">
        <v>100</v>
      </c>
      <c r="J91">
        <v>100</v>
      </c>
      <c r="K91">
        <v>100</v>
      </c>
      <c r="L91">
        <v>100</v>
      </c>
      <c r="M91">
        <v>100</v>
      </c>
      <c r="N91">
        <v>100</v>
      </c>
      <c r="O91">
        <v>100</v>
      </c>
      <c r="P91">
        <v>100</v>
      </c>
      <c r="Q91">
        <v>100</v>
      </c>
      <c r="R91">
        <v>100</v>
      </c>
      <c r="S91">
        <v>100</v>
      </c>
      <c r="T91">
        <v>100</v>
      </c>
      <c r="U91">
        <v>100</v>
      </c>
      <c r="V91">
        <v>100</v>
      </c>
      <c r="W91">
        <v>100</v>
      </c>
      <c r="X91">
        <v>100</v>
      </c>
      <c r="Y91">
        <v>100</v>
      </c>
      <c r="Z91">
        <v>100</v>
      </c>
      <c r="AA91">
        <v>100</v>
      </c>
      <c r="AB91">
        <v>100</v>
      </c>
      <c r="AC91">
        <v>100</v>
      </c>
      <c r="AD91">
        <v>100</v>
      </c>
      <c r="AE91">
        <v>100</v>
      </c>
      <c r="AF91">
        <v>100</v>
      </c>
      <c r="AG91">
        <v>100</v>
      </c>
      <c r="AH91">
        <v>100</v>
      </c>
      <c r="AI91">
        <v>100</v>
      </c>
      <c r="AJ91">
        <v>100</v>
      </c>
      <c r="AK91">
        <v>100</v>
      </c>
      <c r="AL91">
        <v>100</v>
      </c>
      <c r="AM91">
        <v>100</v>
      </c>
      <c r="AN91">
        <v>100</v>
      </c>
      <c r="AO91">
        <v>100</v>
      </c>
      <c r="AP91">
        <v>100</v>
      </c>
      <c r="AQ91">
        <v>100</v>
      </c>
      <c r="AR91">
        <v>100</v>
      </c>
      <c r="AS91">
        <v>100</v>
      </c>
      <c r="AT91">
        <v>100</v>
      </c>
      <c r="AU91">
        <v>100</v>
      </c>
      <c r="AV91">
        <v>100</v>
      </c>
      <c r="AW91">
        <v>100</v>
      </c>
      <c r="AX91">
        <v>100</v>
      </c>
      <c r="AY91">
        <v>100</v>
      </c>
      <c r="AZ91">
        <v>100</v>
      </c>
      <c r="BA91">
        <v>100</v>
      </c>
      <c r="BB91">
        <v>100</v>
      </c>
      <c r="BC91">
        <v>100</v>
      </c>
      <c r="BD91">
        <v>100</v>
      </c>
      <c r="BE91">
        <v>100</v>
      </c>
      <c r="BF91">
        <v>100</v>
      </c>
      <c r="BG91">
        <v>100</v>
      </c>
      <c r="BH91">
        <v>100</v>
      </c>
      <c r="BI91">
        <v>100</v>
      </c>
      <c r="BJ91">
        <v>100</v>
      </c>
      <c r="BK91">
        <v>100</v>
      </c>
    </row>
    <row r="92" spans="1:63" x14ac:dyDescent="0.25">
      <c r="A92" s="2" t="s">
        <v>180</v>
      </c>
      <c r="B92">
        <v>100</v>
      </c>
      <c r="C92">
        <v>100</v>
      </c>
      <c r="D92">
        <v>100</v>
      </c>
      <c r="E92">
        <v>100</v>
      </c>
      <c r="F92">
        <v>100</v>
      </c>
      <c r="G92">
        <v>100</v>
      </c>
      <c r="H92">
        <v>100</v>
      </c>
      <c r="I92">
        <v>100</v>
      </c>
      <c r="J92">
        <v>100</v>
      </c>
      <c r="K92">
        <v>100</v>
      </c>
      <c r="L92">
        <v>100</v>
      </c>
      <c r="M92">
        <v>100</v>
      </c>
      <c r="N92">
        <v>100</v>
      </c>
      <c r="O92">
        <v>100</v>
      </c>
      <c r="P92">
        <v>100</v>
      </c>
      <c r="Q92">
        <v>100</v>
      </c>
      <c r="R92">
        <v>100</v>
      </c>
      <c r="S92">
        <v>100</v>
      </c>
      <c r="T92">
        <v>100</v>
      </c>
      <c r="U92">
        <v>100</v>
      </c>
      <c r="V92">
        <v>100</v>
      </c>
      <c r="W92">
        <v>100</v>
      </c>
      <c r="X92">
        <v>100</v>
      </c>
      <c r="Y92">
        <v>100</v>
      </c>
      <c r="Z92">
        <v>100</v>
      </c>
      <c r="AA92">
        <v>100</v>
      </c>
      <c r="AB92">
        <v>100</v>
      </c>
      <c r="AC92">
        <v>100</v>
      </c>
      <c r="AD92">
        <v>100</v>
      </c>
      <c r="AE92">
        <v>100</v>
      </c>
      <c r="AF92">
        <v>100</v>
      </c>
      <c r="AG92">
        <v>100</v>
      </c>
      <c r="AH92">
        <v>100</v>
      </c>
      <c r="AI92">
        <v>100</v>
      </c>
      <c r="AJ92">
        <v>100</v>
      </c>
      <c r="AK92">
        <v>100</v>
      </c>
      <c r="AL92">
        <v>100</v>
      </c>
      <c r="AM92">
        <v>100</v>
      </c>
      <c r="AN92">
        <v>100</v>
      </c>
      <c r="AO92">
        <v>100</v>
      </c>
      <c r="AP92">
        <v>100</v>
      </c>
      <c r="AQ92">
        <v>100</v>
      </c>
      <c r="AR92">
        <v>100</v>
      </c>
      <c r="AS92">
        <v>100</v>
      </c>
      <c r="AT92">
        <v>100</v>
      </c>
      <c r="AU92">
        <v>100</v>
      </c>
      <c r="AV92">
        <v>100</v>
      </c>
      <c r="AW92">
        <v>100</v>
      </c>
      <c r="AX92">
        <v>100</v>
      </c>
      <c r="AY92">
        <v>100</v>
      </c>
      <c r="AZ92">
        <v>100</v>
      </c>
      <c r="BA92">
        <v>100</v>
      </c>
      <c r="BB92">
        <v>100</v>
      </c>
      <c r="BC92">
        <v>100</v>
      </c>
      <c r="BD92">
        <v>100</v>
      </c>
      <c r="BE92">
        <v>100</v>
      </c>
      <c r="BF92">
        <v>100</v>
      </c>
      <c r="BG92">
        <v>100</v>
      </c>
      <c r="BH92">
        <v>100</v>
      </c>
      <c r="BI92">
        <v>100</v>
      </c>
      <c r="BJ92">
        <v>100</v>
      </c>
      <c r="BK92">
        <v>100</v>
      </c>
    </row>
    <row r="93" spans="1:63" x14ac:dyDescent="0.25">
      <c r="A93" s="3" t="s">
        <v>216</v>
      </c>
      <c r="B93">
        <v>100</v>
      </c>
      <c r="C93">
        <v>100</v>
      </c>
      <c r="D93">
        <v>100</v>
      </c>
      <c r="E93">
        <v>100</v>
      </c>
      <c r="F93">
        <v>100</v>
      </c>
      <c r="G93">
        <v>100</v>
      </c>
      <c r="H93">
        <v>100</v>
      </c>
      <c r="I93">
        <v>100</v>
      </c>
      <c r="J93">
        <v>100</v>
      </c>
      <c r="K93">
        <v>100</v>
      </c>
      <c r="L93">
        <v>100</v>
      </c>
      <c r="M93">
        <v>100</v>
      </c>
      <c r="N93">
        <v>100</v>
      </c>
      <c r="O93">
        <v>100</v>
      </c>
      <c r="P93">
        <v>100</v>
      </c>
      <c r="Q93">
        <v>100</v>
      </c>
      <c r="R93">
        <v>100</v>
      </c>
      <c r="S93">
        <v>100</v>
      </c>
      <c r="T93">
        <v>100</v>
      </c>
      <c r="U93">
        <v>100</v>
      </c>
      <c r="V93">
        <v>100</v>
      </c>
      <c r="W93">
        <v>100</v>
      </c>
      <c r="X93">
        <v>100</v>
      </c>
      <c r="Y93">
        <v>100</v>
      </c>
      <c r="Z93">
        <v>100</v>
      </c>
      <c r="AA93">
        <v>100</v>
      </c>
      <c r="AB93">
        <v>100</v>
      </c>
      <c r="AC93">
        <v>100</v>
      </c>
      <c r="AD93">
        <v>100</v>
      </c>
      <c r="AE93">
        <v>100</v>
      </c>
      <c r="AF93">
        <v>100</v>
      </c>
      <c r="AG93">
        <v>100</v>
      </c>
      <c r="AH93">
        <v>100</v>
      </c>
      <c r="AI93">
        <v>100</v>
      </c>
      <c r="AJ93">
        <v>100</v>
      </c>
      <c r="AK93">
        <v>100</v>
      </c>
      <c r="AL93">
        <v>100</v>
      </c>
      <c r="AM93">
        <v>100</v>
      </c>
      <c r="AN93">
        <v>100</v>
      </c>
      <c r="AO93">
        <v>100</v>
      </c>
      <c r="AP93">
        <v>100</v>
      </c>
      <c r="AQ93">
        <v>100</v>
      </c>
      <c r="AR93">
        <v>100</v>
      </c>
      <c r="AS93">
        <v>100</v>
      </c>
      <c r="AT93">
        <v>100</v>
      </c>
      <c r="AU93">
        <v>100</v>
      </c>
      <c r="AV93">
        <v>100</v>
      </c>
      <c r="AW93">
        <v>100</v>
      </c>
      <c r="AX93">
        <v>100</v>
      </c>
      <c r="AY93">
        <v>100</v>
      </c>
      <c r="AZ93">
        <v>100</v>
      </c>
      <c r="BA93">
        <v>100</v>
      </c>
      <c r="BB93">
        <v>100</v>
      </c>
      <c r="BC93">
        <v>100</v>
      </c>
      <c r="BD93">
        <v>100</v>
      </c>
      <c r="BE93">
        <v>100</v>
      </c>
      <c r="BF93">
        <v>100</v>
      </c>
      <c r="BG93">
        <v>100</v>
      </c>
      <c r="BH93">
        <v>100</v>
      </c>
      <c r="BI93">
        <v>100</v>
      </c>
      <c r="BJ93">
        <v>100</v>
      </c>
      <c r="BK93">
        <v>100</v>
      </c>
    </row>
    <row r="94" spans="1:63" x14ac:dyDescent="0.25">
      <c r="A94" s="2" t="s">
        <v>104</v>
      </c>
      <c r="B94">
        <v>100</v>
      </c>
      <c r="C94">
        <v>100</v>
      </c>
      <c r="D94">
        <v>100</v>
      </c>
      <c r="E94">
        <v>100</v>
      </c>
      <c r="F94">
        <v>100</v>
      </c>
      <c r="G94">
        <v>100</v>
      </c>
      <c r="H94">
        <v>100</v>
      </c>
      <c r="I94">
        <v>100</v>
      </c>
      <c r="J94">
        <v>100</v>
      </c>
      <c r="K94">
        <v>100</v>
      </c>
      <c r="L94">
        <v>100</v>
      </c>
      <c r="M94">
        <v>100</v>
      </c>
      <c r="N94">
        <v>100</v>
      </c>
      <c r="O94">
        <v>100</v>
      </c>
      <c r="P94">
        <v>100</v>
      </c>
      <c r="Q94">
        <v>100</v>
      </c>
      <c r="R94">
        <v>100</v>
      </c>
      <c r="S94">
        <v>100</v>
      </c>
      <c r="T94">
        <v>100</v>
      </c>
      <c r="U94">
        <v>100</v>
      </c>
      <c r="V94">
        <v>100</v>
      </c>
      <c r="W94">
        <v>100</v>
      </c>
      <c r="X94">
        <v>100</v>
      </c>
      <c r="Y94">
        <v>100</v>
      </c>
      <c r="Z94">
        <v>100</v>
      </c>
      <c r="AA94">
        <v>100</v>
      </c>
      <c r="AB94">
        <v>100</v>
      </c>
      <c r="AC94">
        <v>100</v>
      </c>
      <c r="AD94">
        <v>100</v>
      </c>
      <c r="AE94">
        <v>100</v>
      </c>
      <c r="AF94">
        <v>100</v>
      </c>
      <c r="AG94">
        <v>100</v>
      </c>
      <c r="AH94">
        <v>100</v>
      </c>
      <c r="AI94">
        <v>100</v>
      </c>
      <c r="AJ94">
        <v>100</v>
      </c>
      <c r="AK94">
        <v>100</v>
      </c>
      <c r="AL94">
        <v>100</v>
      </c>
      <c r="AM94">
        <v>100</v>
      </c>
      <c r="AN94">
        <v>100</v>
      </c>
      <c r="AO94">
        <v>100</v>
      </c>
      <c r="AP94">
        <v>100</v>
      </c>
      <c r="AQ94">
        <v>100</v>
      </c>
      <c r="AR94">
        <v>100</v>
      </c>
      <c r="AS94">
        <v>100</v>
      </c>
      <c r="AT94">
        <v>100</v>
      </c>
      <c r="AU94">
        <v>100</v>
      </c>
      <c r="AV94">
        <v>100</v>
      </c>
      <c r="AW94">
        <v>100</v>
      </c>
      <c r="AX94">
        <v>100</v>
      </c>
      <c r="AY94">
        <v>100</v>
      </c>
      <c r="AZ94">
        <v>100</v>
      </c>
      <c r="BA94">
        <v>100</v>
      </c>
      <c r="BB94">
        <v>100</v>
      </c>
      <c r="BC94">
        <v>100</v>
      </c>
      <c r="BD94">
        <v>100</v>
      </c>
      <c r="BE94">
        <v>100</v>
      </c>
      <c r="BF94">
        <v>100</v>
      </c>
      <c r="BG94">
        <v>100</v>
      </c>
      <c r="BH94">
        <v>100</v>
      </c>
      <c r="BI94">
        <v>100</v>
      </c>
      <c r="BJ94">
        <v>100</v>
      </c>
      <c r="BK94">
        <v>100</v>
      </c>
    </row>
    <row r="95" spans="1:63" x14ac:dyDescent="0.25">
      <c r="A95" s="3" t="s">
        <v>159</v>
      </c>
      <c r="B95">
        <v>100</v>
      </c>
      <c r="C95">
        <v>100</v>
      </c>
      <c r="D95">
        <v>100</v>
      </c>
      <c r="E95">
        <v>100</v>
      </c>
      <c r="F95">
        <v>100</v>
      </c>
      <c r="G95">
        <v>100</v>
      </c>
      <c r="H95">
        <v>100</v>
      </c>
      <c r="I95">
        <v>100</v>
      </c>
      <c r="J95">
        <v>100</v>
      </c>
      <c r="K95">
        <v>100</v>
      </c>
      <c r="L95">
        <v>100</v>
      </c>
      <c r="M95">
        <v>100</v>
      </c>
      <c r="N95">
        <v>100</v>
      </c>
      <c r="O95">
        <v>100</v>
      </c>
      <c r="P95">
        <v>100</v>
      </c>
      <c r="Q95">
        <v>100</v>
      </c>
      <c r="R95">
        <v>100</v>
      </c>
      <c r="S95">
        <v>100</v>
      </c>
      <c r="T95">
        <v>100</v>
      </c>
      <c r="U95">
        <v>100</v>
      </c>
      <c r="V95">
        <v>100</v>
      </c>
      <c r="W95">
        <v>100</v>
      </c>
      <c r="X95">
        <v>100</v>
      </c>
      <c r="Y95">
        <v>100</v>
      </c>
      <c r="Z95">
        <v>100</v>
      </c>
      <c r="AA95">
        <v>100</v>
      </c>
      <c r="AB95">
        <v>100</v>
      </c>
      <c r="AC95">
        <v>100</v>
      </c>
      <c r="AD95">
        <v>100</v>
      </c>
      <c r="AE95">
        <v>100</v>
      </c>
      <c r="AF95">
        <v>100</v>
      </c>
      <c r="AG95">
        <v>100</v>
      </c>
      <c r="AH95">
        <v>100</v>
      </c>
      <c r="AI95">
        <v>100</v>
      </c>
      <c r="AJ95">
        <v>100</v>
      </c>
      <c r="AK95">
        <v>100</v>
      </c>
      <c r="AL95">
        <v>100</v>
      </c>
      <c r="AM95">
        <v>100</v>
      </c>
      <c r="AN95">
        <v>100</v>
      </c>
      <c r="AO95">
        <v>100</v>
      </c>
      <c r="AP95">
        <v>100</v>
      </c>
      <c r="AQ95">
        <v>100</v>
      </c>
      <c r="AR95">
        <v>100</v>
      </c>
      <c r="AS95">
        <v>100</v>
      </c>
      <c r="AT95">
        <v>100</v>
      </c>
      <c r="AU95">
        <v>100</v>
      </c>
      <c r="AV95">
        <v>100</v>
      </c>
      <c r="AW95">
        <v>100</v>
      </c>
      <c r="AX95">
        <v>100</v>
      </c>
      <c r="AY95">
        <v>100</v>
      </c>
      <c r="AZ95">
        <v>100</v>
      </c>
      <c r="BA95">
        <v>100</v>
      </c>
      <c r="BB95">
        <v>100</v>
      </c>
      <c r="BC95">
        <v>100</v>
      </c>
      <c r="BD95">
        <v>100</v>
      </c>
      <c r="BE95">
        <v>100</v>
      </c>
      <c r="BF95">
        <v>100</v>
      </c>
      <c r="BG95">
        <v>100</v>
      </c>
      <c r="BH95">
        <v>100</v>
      </c>
      <c r="BI95">
        <v>100</v>
      </c>
      <c r="BJ95">
        <v>100</v>
      </c>
      <c r="BK95">
        <v>100</v>
      </c>
    </row>
    <row r="96" spans="1:63" x14ac:dyDescent="0.25">
      <c r="A96" s="2" t="s">
        <v>157</v>
      </c>
      <c r="B96">
        <v>100</v>
      </c>
      <c r="C96">
        <v>100</v>
      </c>
      <c r="D96">
        <v>100</v>
      </c>
      <c r="E96">
        <v>100</v>
      </c>
      <c r="F96">
        <v>100</v>
      </c>
      <c r="G96">
        <v>100</v>
      </c>
      <c r="H96">
        <v>100</v>
      </c>
      <c r="I96">
        <v>100</v>
      </c>
      <c r="J96">
        <v>100</v>
      </c>
      <c r="K96">
        <v>100</v>
      </c>
      <c r="L96">
        <v>100</v>
      </c>
      <c r="M96">
        <v>100</v>
      </c>
      <c r="N96">
        <v>100</v>
      </c>
      <c r="O96">
        <v>100</v>
      </c>
      <c r="P96">
        <v>100</v>
      </c>
      <c r="Q96">
        <v>100</v>
      </c>
      <c r="R96">
        <v>100</v>
      </c>
      <c r="S96">
        <v>100</v>
      </c>
      <c r="T96">
        <v>100</v>
      </c>
      <c r="U96">
        <v>100</v>
      </c>
      <c r="V96">
        <v>100</v>
      </c>
      <c r="W96">
        <v>100</v>
      </c>
      <c r="X96">
        <v>100</v>
      </c>
      <c r="Y96">
        <v>100</v>
      </c>
      <c r="Z96">
        <v>100</v>
      </c>
      <c r="AA96">
        <v>100</v>
      </c>
      <c r="AB96">
        <v>100</v>
      </c>
      <c r="AC96">
        <v>100</v>
      </c>
      <c r="AD96">
        <v>100</v>
      </c>
      <c r="AE96">
        <v>100</v>
      </c>
      <c r="AF96">
        <v>100</v>
      </c>
      <c r="AG96">
        <v>100</v>
      </c>
      <c r="AH96">
        <v>100</v>
      </c>
      <c r="AI96">
        <v>100</v>
      </c>
      <c r="AJ96">
        <v>100</v>
      </c>
      <c r="AK96">
        <v>100</v>
      </c>
      <c r="AL96">
        <v>100</v>
      </c>
      <c r="AM96">
        <v>100</v>
      </c>
      <c r="AN96">
        <v>100</v>
      </c>
      <c r="AO96">
        <v>100</v>
      </c>
      <c r="AP96">
        <v>100</v>
      </c>
      <c r="AQ96">
        <v>100</v>
      </c>
      <c r="AR96">
        <v>100</v>
      </c>
      <c r="AS96">
        <v>100</v>
      </c>
      <c r="AT96">
        <v>100</v>
      </c>
      <c r="AU96">
        <v>100</v>
      </c>
      <c r="AV96">
        <v>100</v>
      </c>
      <c r="AW96">
        <v>100</v>
      </c>
      <c r="AX96">
        <v>100</v>
      </c>
      <c r="AY96">
        <v>100</v>
      </c>
      <c r="AZ96">
        <v>100</v>
      </c>
      <c r="BA96">
        <v>100</v>
      </c>
      <c r="BB96">
        <v>100</v>
      </c>
      <c r="BC96">
        <v>100</v>
      </c>
      <c r="BD96">
        <v>100</v>
      </c>
      <c r="BE96">
        <v>100</v>
      </c>
      <c r="BF96">
        <v>100</v>
      </c>
      <c r="BG96">
        <v>100</v>
      </c>
      <c r="BH96">
        <v>100</v>
      </c>
      <c r="BI96">
        <v>100</v>
      </c>
      <c r="BJ96">
        <v>100</v>
      </c>
      <c r="BK96">
        <v>100</v>
      </c>
    </row>
    <row r="97" spans="1:63" x14ac:dyDescent="0.25">
      <c r="A97" s="3" t="s">
        <v>145</v>
      </c>
      <c r="B97">
        <v>100</v>
      </c>
      <c r="C97">
        <v>100</v>
      </c>
      <c r="D97">
        <v>100</v>
      </c>
      <c r="E97">
        <v>100</v>
      </c>
      <c r="F97">
        <v>100</v>
      </c>
      <c r="G97">
        <v>100</v>
      </c>
      <c r="H97">
        <v>100</v>
      </c>
      <c r="I97">
        <v>100</v>
      </c>
      <c r="J97">
        <v>100</v>
      </c>
      <c r="K97">
        <v>100</v>
      </c>
      <c r="L97">
        <v>100</v>
      </c>
      <c r="M97">
        <v>100</v>
      </c>
      <c r="N97">
        <v>100</v>
      </c>
      <c r="O97">
        <v>100</v>
      </c>
      <c r="P97">
        <v>100</v>
      </c>
      <c r="Q97">
        <v>100</v>
      </c>
      <c r="R97">
        <v>100</v>
      </c>
      <c r="S97">
        <v>100</v>
      </c>
      <c r="T97">
        <v>100</v>
      </c>
      <c r="U97">
        <v>100</v>
      </c>
      <c r="V97">
        <v>100</v>
      </c>
      <c r="W97">
        <v>100</v>
      </c>
      <c r="X97">
        <v>100</v>
      </c>
      <c r="Y97">
        <v>100</v>
      </c>
      <c r="Z97">
        <v>100</v>
      </c>
      <c r="AA97">
        <v>100</v>
      </c>
      <c r="AB97">
        <v>100</v>
      </c>
      <c r="AC97">
        <v>100</v>
      </c>
      <c r="AD97">
        <v>100</v>
      </c>
      <c r="AE97">
        <v>100</v>
      </c>
      <c r="AF97">
        <v>100</v>
      </c>
      <c r="AG97">
        <v>100</v>
      </c>
      <c r="AH97">
        <v>100</v>
      </c>
      <c r="AI97">
        <v>100</v>
      </c>
      <c r="AJ97">
        <v>100</v>
      </c>
      <c r="AK97">
        <v>100</v>
      </c>
      <c r="AL97">
        <v>100</v>
      </c>
      <c r="AM97">
        <v>100</v>
      </c>
      <c r="AN97">
        <v>100</v>
      </c>
      <c r="AO97">
        <v>100</v>
      </c>
      <c r="AP97">
        <v>100</v>
      </c>
      <c r="AQ97">
        <v>100</v>
      </c>
      <c r="AR97">
        <v>100</v>
      </c>
      <c r="AS97">
        <v>100</v>
      </c>
      <c r="AT97">
        <v>100</v>
      </c>
      <c r="AU97">
        <v>100</v>
      </c>
      <c r="AV97">
        <v>100</v>
      </c>
      <c r="AW97">
        <v>100</v>
      </c>
      <c r="AX97">
        <v>100</v>
      </c>
      <c r="AY97">
        <v>100</v>
      </c>
      <c r="AZ97">
        <v>100</v>
      </c>
      <c r="BA97">
        <v>100</v>
      </c>
      <c r="BB97">
        <v>100</v>
      </c>
      <c r="BC97">
        <v>100</v>
      </c>
      <c r="BD97">
        <v>100</v>
      </c>
      <c r="BE97">
        <v>100</v>
      </c>
      <c r="BF97">
        <v>100</v>
      </c>
      <c r="BG97">
        <v>100</v>
      </c>
      <c r="BH97">
        <v>100</v>
      </c>
      <c r="BI97">
        <v>100</v>
      </c>
      <c r="BJ97">
        <v>100</v>
      </c>
      <c r="BK97">
        <v>100</v>
      </c>
    </row>
    <row r="98" spans="1:63" x14ac:dyDescent="0.25">
      <c r="A98" s="2" t="s">
        <v>127</v>
      </c>
      <c r="B98">
        <v>100</v>
      </c>
      <c r="C98">
        <v>100</v>
      </c>
      <c r="D98">
        <v>100</v>
      </c>
      <c r="E98">
        <v>100</v>
      </c>
      <c r="F98">
        <v>100</v>
      </c>
      <c r="G98">
        <v>100</v>
      </c>
      <c r="H98">
        <v>100</v>
      </c>
      <c r="I98">
        <v>100</v>
      </c>
      <c r="J98">
        <v>100</v>
      </c>
      <c r="K98">
        <v>100</v>
      </c>
      <c r="L98">
        <v>100</v>
      </c>
      <c r="M98">
        <v>100</v>
      </c>
      <c r="N98">
        <v>100</v>
      </c>
      <c r="O98">
        <v>100</v>
      </c>
      <c r="P98">
        <v>100</v>
      </c>
      <c r="Q98">
        <v>100</v>
      </c>
      <c r="R98">
        <v>100</v>
      </c>
      <c r="S98">
        <v>100</v>
      </c>
      <c r="T98">
        <v>100</v>
      </c>
      <c r="U98">
        <v>100</v>
      </c>
      <c r="V98">
        <v>100</v>
      </c>
      <c r="W98">
        <v>100</v>
      </c>
      <c r="X98">
        <v>100</v>
      </c>
      <c r="Y98">
        <v>100</v>
      </c>
      <c r="Z98">
        <v>100</v>
      </c>
      <c r="AA98">
        <v>100</v>
      </c>
      <c r="AB98">
        <v>100</v>
      </c>
      <c r="AC98">
        <v>100</v>
      </c>
      <c r="AD98">
        <v>100</v>
      </c>
      <c r="AE98">
        <v>100</v>
      </c>
      <c r="AF98">
        <v>100</v>
      </c>
      <c r="AG98">
        <v>100</v>
      </c>
      <c r="AH98">
        <v>100</v>
      </c>
      <c r="AI98">
        <v>100</v>
      </c>
      <c r="AJ98">
        <v>100</v>
      </c>
      <c r="AK98">
        <v>100</v>
      </c>
      <c r="AL98">
        <v>100</v>
      </c>
      <c r="AM98">
        <v>100</v>
      </c>
      <c r="AN98">
        <v>100</v>
      </c>
      <c r="AO98">
        <v>100</v>
      </c>
      <c r="AP98">
        <v>100</v>
      </c>
      <c r="AQ98">
        <v>100</v>
      </c>
      <c r="AR98">
        <v>100</v>
      </c>
      <c r="AS98">
        <v>100</v>
      </c>
      <c r="AT98">
        <v>100</v>
      </c>
      <c r="AU98">
        <v>100</v>
      </c>
      <c r="AV98">
        <v>100</v>
      </c>
      <c r="AW98">
        <v>100</v>
      </c>
      <c r="AX98">
        <v>100</v>
      </c>
      <c r="AY98">
        <v>100</v>
      </c>
      <c r="AZ98">
        <v>100</v>
      </c>
      <c r="BA98">
        <v>100</v>
      </c>
      <c r="BB98">
        <v>100</v>
      </c>
      <c r="BC98">
        <v>100</v>
      </c>
      <c r="BD98">
        <v>100</v>
      </c>
      <c r="BE98">
        <v>100</v>
      </c>
      <c r="BF98">
        <v>100</v>
      </c>
      <c r="BG98">
        <v>100</v>
      </c>
      <c r="BH98">
        <v>100</v>
      </c>
      <c r="BI98">
        <v>100</v>
      </c>
      <c r="BJ98">
        <v>100</v>
      </c>
      <c r="BK98">
        <v>100</v>
      </c>
    </row>
    <row r="99" spans="1:63" x14ac:dyDescent="0.25">
      <c r="A99" s="3" t="s">
        <v>231</v>
      </c>
      <c r="B99">
        <v>100</v>
      </c>
      <c r="C99">
        <v>100</v>
      </c>
      <c r="D99">
        <v>100</v>
      </c>
      <c r="E99">
        <v>100</v>
      </c>
      <c r="F99">
        <v>100</v>
      </c>
      <c r="G99">
        <v>100</v>
      </c>
      <c r="H99">
        <v>100</v>
      </c>
      <c r="I99">
        <v>100</v>
      </c>
      <c r="J99">
        <v>100</v>
      </c>
      <c r="K99">
        <v>100</v>
      </c>
      <c r="L99">
        <v>100</v>
      </c>
      <c r="M99">
        <v>100</v>
      </c>
      <c r="N99">
        <v>100</v>
      </c>
      <c r="O99">
        <v>100</v>
      </c>
      <c r="P99">
        <v>100</v>
      </c>
      <c r="Q99">
        <v>100</v>
      </c>
      <c r="R99">
        <v>100</v>
      </c>
      <c r="S99">
        <v>100</v>
      </c>
      <c r="T99">
        <v>100</v>
      </c>
      <c r="U99">
        <v>100</v>
      </c>
      <c r="V99">
        <v>100</v>
      </c>
      <c r="W99">
        <v>100</v>
      </c>
      <c r="X99">
        <v>100</v>
      </c>
      <c r="Y99">
        <v>100</v>
      </c>
      <c r="Z99">
        <v>100</v>
      </c>
      <c r="AA99">
        <v>100</v>
      </c>
      <c r="AB99">
        <v>100</v>
      </c>
      <c r="AC99">
        <v>100</v>
      </c>
      <c r="AD99">
        <v>100</v>
      </c>
      <c r="AE99">
        <v>100</v>
      </c>
      <c r="AF99">
        <v>100</v>
      </c>
      <c r="AG99">
        <v>100</v>
      </c>
      <c r="AH99">
        <v>100</v>
      </c>
      <c r="AI99">
        <v>100</v>
      </c>
      <c r="AJ99">
        <v>100</v>
      </c>
      <c r="AK99">
        <v>100</v>
      </c>
      <c r="AL99">
        <v>100</v>
      </c>
      <c r="AM99">
        <v>100</v>
      </c>
      <c r="AN99">
        <v>100</v>
      </c>
      <c r="AO99">
        <v>100</v>
      </c>
      <c r="AP99">
        <v>100</v>
      </c>
      <c r="AQ99">
        <v>100</v>
      </c>
      <c r="AR99">
        <v>100</v>
      </c>
      <c r="AS99">
        <v>100</v>
      </c>
      <c r="AT99">
        <v>100</v>
      </c>
      <c r="AU99">
        <v>100</v>
      </c>
      <c r="AV99">
        <v>100</v>
      </c>
      <c r="AW99">
        <v>100</v>
      </c>
      <c r="AX99">
        <v>100</v>
      </c>
      <c r="AY99">
        <v>100</v>
      </c>
      <c r="AZ99">
        <v>100</v>
      </c>
      <c r="BA99">
        <v>100</v>
      </c>
      <c r="BB99">
        <v>100</v>
      </c>
      <c r="BC99">
        <v>100</v>
      </c>
      <c r="BD99">
        <v>100</v>
      </c>
      <c r="BE99">
        <v>100</v>
      </c>
      <c r="BF99">
        <v>100</v>
      </c>
      <c r="BG99">
        <v>100</v>
      </c>
      <c r="BH99">
        <v>100</v>
      </c>
      <c r="BI99">
        <v>100</v>
      </c>
      <c r="BJ99">
        <v>100</v>
      </c>
      <c r="BK99">
        <v>100</v>
      </c>
    </row>
    <row r="100" spans="1:63" x14ac:dyDescent="0.25">
      <c r="A100" s="2" t="s">
        <v>211</v>
      </c>
      <c r="B100">
        <v>100</v>
      </c>
      <c r="C100">
        <v>100</v>
      </c>
      <c r="D100">
        <v>100</v>
      </c>
      <c r="E100">
        <v>100</v>
      </c>
      <c r="F100">
        <v>100</v>
      </c>
      <c r="G100">
        <v>100</v>
      </c>
      <c r="H100">
        <v>100</v>
      </c>
      <c r="I100">
        <v>100</v>
      </c>
      <c r="J100">
        <v>100</v>
      </c>
      <c r="K100">
        <v>100</v>
      </c>
      <c r="L100">
        <v>100</v>
      </c>
      <c r="M100">
        <v>100</v>
      </c>
      <c r="N100">
        <v>100</v>
      </c>
      <c r="O100">
        <v>100</v>
      </c>
      <c r="P100">
        <v>100</v>
      </c>
      <c r="Q100">
        <v>100</v>
      </c>
      <c r="R100">
        <v>100</v>
      </c>
      <c r="S100">
        <v>100</v>
      </c>
      <c r="T100">
        <v>100</v>
      </c>
      <c r="U100">
        <v>100</v>
      </c>
      <c r="V100">
        <v>100</v>
      </c>
      <c r="W100">
        <v>100</v>
      </c>
      <c r="X100">
        <v>100</v>
      </c>
      <c r="Y100">
        <v>100</v>
      </c>
      <c r="Z100">
        <v>100</v>
      </c>
      <c r="AA100">
        <v>100</v>
      </c>
      <c r="AB100">
        <v>100</v>
      </c>
      <c r="AC100">
        <v>100</v>
      </c>
      <c r="AD100">
        <v>100</v>
      </c>
      <c r="AE100">
        <v>100</v>
      </c>
      <c r="AF100">
        <v>100</v>
      </c>
      <c r="AG100">
        <v>100</v>
      </c>
      <c r="AH100">
        <v>100</v>
      </c>
      <c r="AI100">
        <v>100</v>
      </c>
      <c r="AJ100">
        <v>100</v>
      </c>
      <c r="AK100">
        <v>100</v>
      </c>
      <c r="AL100">
        <v>100</v>
      </c>
      <c r="AM100">
        <v>100</v>
      </c>
      <c r="AN100">
        <v>100</v>
      </c>
      <c r="AO100">
        <v>100</v>
      </c>
      <c r="AP100">
        <v>100</v>
      </c>
      <c r="AQ100">
        <v>100</v>
      </c>
      <c r="AR100">
        <v>100</v>
      </c>
      <c r="AS100">
        <v>100</v>
      </c>
      <c r="AT100">
        <v>100</v>
      </c>
      <c r="AU100">
        <v>100</v>
      </c>
      <c r="AV100">
        <v>100</v>
      </c>
      <c r="AW100">
        <v>100</v>
      </c>
      <c r="AX100">
        <v>100</v>
      </c>
      <c r="AY100">
        <v>100</v>
      </c>
      <c r="AZ100">
        <v>100</v>
      </c>
      <c r="BA100">
        <v>100</v>
      </c>
      <c r="BB100">
        <v>100</v>
      </c>
      <c r="BC100">
        <v>100</v>
      </c>
      <c r="BD100">
        <v>100</v>
      </c>
      <c r="BE100">
        <v>100</v>
      </c>
      <c r="BF100">
        <v>100</v>
      </c>
      <c r="BG100">
        <v>100</v>
      </c>
      <c r="BH100">
        <v>100</v>
      </c>
      <c r="BI100">
        <v>100</v>
      </c>
      <c r="BJ100">
        <v>100</v>
      </c>
      <c r="BK100">
        <v>100</v>
      </c>
    </row>
    <row r="101" spans="1:63" x14ac:dyDescent="0.25">
      <c r="A101" s="3" t="s">
        <v>208</v>
      </c>
      <c r="B101">
        <v>100</v>
      </c>
      <c r="C101">
        <v>100</v>
      </c>
      <c r="D101">
        <v>100</v>
      </c>
      <c r="E101">
        <v>100</v>
      </c>
      <c r="F101">
        <v>100</v>
      </c>
      <c r="G101">
        <v>100</v>
      </c>
      <c r="H101">
        <v>100</v>
      </c>
      <c r="I101">
        <v>100</v>
      </c>
      <c r="J101">
        <v>100</v>
      </c>
      <c r="K101">
        <v>100</v>
      </c>
      <c r="L101">
        <v>100</v>
      </c>
      <c r="M101">
        <v>100</v>
      </c>
      <c r="N101">
        <v>100</v>
      </c>
      <c r="O101">
        <v>100</v>
      </c>
      <c r="P101">
        <v>100</v>
      </c>
      <c r="Q101">
        <v>100</v>
      </c>
      <c r="R101">
        <v>100</v>
      </c>
      <c r="S101">
        <v>100</v>
      </c>
      <c r="T101">
        <v>100</v>
      </c>
      <c r="U101">
        <v>100</v>
      </c>
      <c r="V101">
        <v>100</v>
      </c>
      <c r="W101">
        <v>100</v>
      </c>
      <c r="X101">
        <v>100</v>
      </c>
      <c r="Y101">
        <v>100</v>
      </c>
      <c r="Z101">
        <v>100</v>
      </c>
      <c r="AA101">
        <v>100</v>
      </c>
      <c r="AB101">
        <v>100</v>
      </c>
      <c r="AC101">
        <v>100</v>
      </c>
      <c r="AD101">
        <v>100</v>
      </c>
      <c r="AE101">
        <v>100</v>
      </c>
      <c r="AF101">
        <v>100</v>
      </c>
      <c r="AG101">
        <v>100</v>
      </c>
      <c r="AH101">
        <v>100</v>
      </c>
      <c r="AI101">
        <v>100</v>
      </c>
      <c r="AJ101">
        <v>100</v>
      </c>
      <c r="AK101">
        <v>100</v>
      </c>
      <c r="AL101">
        <v>100</v>
      </c>
      <c r="AM101">
        <v>100</v>
      </c>
      <c r="AN101">
        <v>100</v>
      </c>
      <c r="AO101">
        <v>100</v>
      </c>
      <c r="AP101">
        <v>100</v>
      </c>
      <c r="AQ101">
        <v>100</v>
      </c>
      <c r="AR101">
        <v>100</v>
      </c>
      <c r="AS101">
        <v>100</v>
      </c>
      <c r="AT101">
        <v>100</v>
      </c>
      <c r="AU101">
        <v>100</v>
      </c>
      <c r="AV101">
        <v>100</v>
      </c>
      <c r="AW101">
        <v>100</v>
      </c>
      <c r="AX101">
        <v>100</v>
      </c>
      <c r="AY101">
        <v>100</v>
      </c>
      <c r="AZ101">
        <v>100</v>
      </c>
      <c r="BA101">
        <v>100</v>
      </c>
      <c r="BB101">
        <v>100</v>
      </c>
      <c r="BC101">
        <v>100</v>
      </c>
      <c r="BD101">
        <v>100</v>
      </c>
      <c r="BE101">
        <v>100</v>
      </c>
      <c r="BF101">
        <v>100</v>
      </c>
      <c r="BG101">
        <v>100</v>
      </c>
      <c r="BH101">
        <v>100</v>
      </c>
      <c r="BI101">
        <v>100</v>
      </c>
      <c r="BJ101">
        <v>100</v>
      </c>
      <c r="BK101">
        <v>100</v>
      </c>
    </row>
    <row r="102" spans="1:63" x14ac:dyDescent="0.25">
      <c r="A102" s="2" t="s">
        <v>179</v>
      </c>
      <c r="B102">
        <v>100</v>
      </c>
      <c r="C102">
        <v>100</v>
      </c>
      <c r="D102">
        <v>100</v>
      </c>
      <c r="E102">
        <v>100</v>
      </c>
      <c r="F102">
        <v>100</v>
      </c>
      <c r="G102">
        <v>100</v>
      </c>
      <c r="H102">
        <v>100</v>
      </c>
      <c r="I102">
        <v>100</v>
      </c>
      <c r="J102">
        <v>100</v>
      </c>
      <c r="K102">
        <v>100</v>
      </c>
      <c r="L102">
        <v>100</v>
      </c>
      <c r="M102">
        <v>100</v>
      </c>
      <c r="N102">
        <v>100</v>
      </c>
      <c r="O102">
        <v>100</v>
      </c>
      <c r="P102">
        <v>100</v>
      </c>
      <c r="Q102">
        <v>100</v>
      </c>
      <c r="R102">
        <v>100</v>
      </c>
      <c r="S102">
        <v>100</v>
      </c>
      <c r="T102">
        <v>100</v>
      </c>
      <c r="U102">
        <v>100</v>
      </c>
      <c r="V102">
        <v>100</v>
      </c>
      <c r="W102">
        <v>100</v>
      </c>
      <c r="X102">
        <v>100</v>
      </c>
      <c r="Y102">
        <v>100</v>
      </c>
      <c r="Z102">
        <v>100</v>
      </c>
      <c r="AA102">
        <v>100</v>
      </c>
      <c r="AB102">
        <v>100</v>
      </c>
      <c r="AC102">
        <v>100</v>
      </c>
      <c r="AD102">
        <v>100</v>
      </c>
      <c r="AE102">
        <v>100</v>
      </c>
      <c r="AF102">
        <v>100</v>
      </c>
      <c r="AG102">
        <v>100</v>
      </c>
      <c r="AH102">
        <v>100</v>
      </c>
      <c r="AI102">
        <v>100</v>
      </c>
      <c r="AJ102">
        <v>100</v>
      </c>
      <c r="AK102">
        <v>100</v>
      </c>
      <c r="AL102">
        <v>100</v>
      </c>
      <c r="AM102">
        <v>100</v>
      </c>
      <c r="AN102">
        <v>100</v>
      </c>
      <c r="AO102">
        <v>100</v>
      </c>
      <c r="AP102">
        <v>100</v>
      </c>
      <c r="AQ102">
        <v>100</v>
      </c>
      <c r="AR102">
        <v>100</v>
      </c>
      <c r="AS102">
        <v>100</v>
      </c>
      <c r="AT102">
        <v>100</v>
      </c>
      <c r="AU102">
        <v>100</v>
      </c>
      <c r="AV102">
        <v>100</v>
      </c>
      <c r="AW102">
        <v>100</v>
      </c>
      <c r="AX102">
        <v>100</v>
      </c>
      <c r="AY102">
        <v>100</v>
      </c>
      <c r="AZ102">
        <v>100</v>
      </c>
      <c r="BA102">
        <v>100</v>
      </c>
      <c r="BB102">
        <v>100</v>
      </c>
      <c r="BC102">
        <v>100</v>
      </c>
      <c r="BD102">
        <v>100</v>
      </c>
      <c r="BE102">
        <v>100</v>
      </c>
      <c r="BF102">
        <v>100</v>
      </c>
      <c r="BG102">
        <v>100</v>
      </c>
      <c r="BH102">
        <v>100</v>
      </c>
      <c r="BI102">
        <v>100</v>
      </c>
      <c r="BJ102">
        <v>100</v>
      </c>
      <c r="BK102">
        <v>100</v>
      </c>
    </row>
    <row r="103" spans="1:63" x14ac:dyDescent="0.25">
      <c r="A103" s="3" t="s">
        <v>233</v>
      </c>
      <c r="B103">
        <v>100</v>
      </c>
      <c r="C103">
        <v>100</v>
      </c>
      <c r="D103">
        <v>100</v>
      </c>
      <c r="E103">
        <v>100</v>
      </c>
      <c r="F103">
        <v>100</v>
      </c>
      <c r="G103">
        <v>100</v>
      </c>
      <c r="H103">
        <v>100</v>
      </c>
      <c r="I103">
        <v>100</v>
      </c>
      <c r="J103">
        <v>100</v>
      </c>
      <c r="K103">
        <v>100</v>
      </c>
      <c r="L103">
        <v>100</v>
      </c>
      <c r="M103">
        <v>100</v>
      </c>
      <c r="N103">
        <v>100</v>
      </c>
      <c r="O103">
        <v>100</v>
      </c>
      <c r="P103">
        <v>100</v>
      </c>
      <c r="Q103">
        <v>100</v>
      </c>
      <c r="R103">
        <v>100</v>
      </c>
      <c r="S103">
        <v>100</v>
      </c>
      <c r="T103">
        <v>100</v>
      </c>
      <c r="U103">
        <v>100</v>
      </c>
      <c r="V103">
        <v>100</v>
      </c>
      <c r="W103">
        <v>100</v>
      </c>
      <c r="X103">
        <v>100</v>
      </c>
      <c r="Y103">
        <v>100</v>
      </c>
      <c r="Z103">
        <v>100</v>
      </c>
      <c r="AA103">
        <v>100</v>
      </c>
      <c r="AB103">
        <v>100</v>
      </c>
      <c r="AC103">
        <v>100</v>
      </c>
      <c r="AD103">
        <v>100</v>
      </c>
      <c r="AE103">
        <v>100</v>
      </c>
      <c r="AF103">
        <v>100</v>
      </c>
      <c r="AG103">
        <v>100</v>
      </c>
      <c r="AH103">
        <v>100</v>
      </c>
      <c r="AI103">
        <v>100</v>
      </c>
      <c r="AJ103">
        <v>100</v>
      </c>
      <c r="AK103">
        <v>100</v>
      </c>
      <c r="AL103">
        <v>100</v>
      </c>
      <c r="AM103">
        <v>100</v>
      </c>
      <c r="AN103">
        <v>100</v>
      </c>
      <c r="AO103">
        <v>100</v>
      </c>
      <c r="AP103">
        <v>100</v>
      </c>
      <c r="AQ103">
        <v>100</v>
      </c>
      <c r="AR103">
        <v>100</v>
      </c>
      <c r="AS103">
        <v>100</v>
      </c>
      <c r="AT103">
        <v>100</v>
      </c>
      <c r="AU103">
        <v>100</v>
      </c>
      <c r="AV103">
        <v>100</v>
      </c>
      <c r="AW103">
        <v>100</v>
      </c>
      <c r="AX103">
        <v>100</v>
      </c>
      <c r="AY103">
        <v>100</v>
      </c>
      <c r="AZ103">
        <v>100</v>
      </c>
      <c r="BA103">
        <v>100</v>
      </c>
      <c r="BB103">
        <v>100</v>
      </c>
      <c r="BC103">
        <v>100</v>
      </c>
      <c r="BD103">
        <v>100</v>
      </c>
      <c r="BE103">
        <v>100</v>
      </c>
      <c r="BF103">
        <v>100</v>
      </c>
      <c r="BG103">
        <v>100</v>
      </c>
      <c r="BH103">
        <v>100</v>
      </c>
      <c r="BI103">
        <v>100</v>
      </c>
      <c r="BJ103">
        <v>100</v>
      </c>
      <c r="BK103">
        <v>100</v>
      </c>
    </row>
    <row r="104" spans="1:63" x14ac:dyDescent="0.25">
      <c r="A104" s="2" t="s">
        <v>160</v>
      </c>
      <c r="B104">
        <v>100</v>
      </c>
      <c r="C104">
        <v>100</v>
      </c>
      <c r="D104">
        <v>100</v>
      </c>
      <c r="E104">
        <v>100</v>
      </c>
      <c r="F104">
        <v>100</v>
      </c>
      <c r="G104">
        <v>100</v>
      </c>
      <c r="H104">
        <v>100</v>
      </c>
      <c r="I104">
        <v>100</v>
      </c>
      <c r="J104">
        <v>100</v>
      </c>
      <c r="K104">
        <v>100</v>
      </c>
      <c r="L104">
        <v>100</v>
      </c>
      <c r="M104">
        <v>100</v>
      </c>
      <c r="N104">
        <v>100</v>
      </c>
      <c r="O104">
        <v>100</v>
      </c>
      <c r="P104">
        <v>100</v>
      </c>
      <c r="Q104">
        <v>100</v>
      </c>
      <c r="R104">
        <v>100</v>
      </c>
      <c r="S104">
        <v>100</v>
      </c>
      <c r="T104">
        <v>100</v>
      </c>
      <c r="U104">
        <v>100</v>
      </c>
      <c r="V104">
        <v>100</v>
      </c>
      <c r="W104">
        <v>100</v>
      </c>
      <c r="X104">
        <v>100</v>
      </c>
      <c r="Y104">
        <v>100</v>
      </c>
      <c r="Z104">
        <v>100</v>
      </c>
      <c r="AA104">
        <v>100</v>
      </c>
      <c r="AB104">
        <v>100</v>
      </c>
      <c r="AC104">
        <v>100</v>
      </c>
      <c r="AD104">
        <v>100</v>
      </c>
      <c r="AE104">
        <v>100</v>
      </c>
      <c r="AF104">
        <v>100</v>
      </c>
      <c r="AG104">
        <v>100</v>
      </c>
      <c r="AH104">
        <v>100</v>
      </c>
      <c r="AI104">
        <v>100</v>
      </c>
      <c r="AJ104">
        <v>100</v>
      </c>
      <c r="AK104">
        <v>100</v>
      </c>
      <c r="AL104">
        <v>100</v>
      </c>
      <c r="AM104">
        <v>100</v>
      </c>
      <c r="AN104">
        <v>100</v>
      </c>
      <c r="AO104">
        <v>100</v>
      </c>
      <c r="AP104">
        <v>100</v>
      </c>
      <c r="AQ104">
        <v>100</v>
      </c>
      <c r="AR104">
        <v>100</v>
      </c>
      <c r="AS104">
        <v>100</v>
      </c>
      <c r="AT104">
        <v>100</v>
      </c>
      <c r="AU104">
        <v>100</v>
      </c>
      <c r="AV104">
        <v>100</v>
      </c>
      <c r="AW104">
        <v>100</v>
      </c>
      <c r="AX104">
        <v>100</v>
      </c>
      <c r="AY104">
        <v>100</v>
      </c>
      <c r="AZ104">
        <v>100</v>
      </c>
      <c r="BA104">
        <v>100</v>
      </c>
      <c r="BB104">
        <v>100</v>
      </c>
      <c r="BC104">
        <v>100</v>
      </c>
      <c r="BD104">
        <v>100</v>
      </c>
      <c r="BE104">
        <v>100</v>
      </c>
      <c r="BF104">
        <v>100</v>
      </c>
      <c r="BG104">
        <v>100</v>
      </c>
      <c r="BH104">
        <v>100</v>
      </c>
      <c r="BI104">
        <v>100</v>
      </c>
      <c r="BJ104">
        <v>100</v>
      </c>
      <c r="BK104">
        <v>100</v>
      </c>
    </row>
    <row r="105" spans="1:63" x14ac:dyDescent="0.25">
      <c r="A105" s="3" t="s">
        <v>163</v>
      </c>
      <c r="B105">
        <v>100</v>
      </c>
      <c r="C105">
        <v>100</v>
      </c>
      <c r="D105">
        <v>100</v>
      </c>
      <c r="E105">
        <v>100</v>
      </c>
      <c r="F105">
        <v>100</v>
      </c>
      <c r="G105">
        <v>100</v>
      </c>
      <c r="H105">
        <v>100</v>
      </c>
      <c r="I105">
        <v>100</v>
      </c>
      <c r="J105">
        <v>100</v>
      </c>
      <c r="K105">
        <v>100</v>
      </c>
      <c r="L105">
        <v>100</v>
      </c>
      <c r="M105">
        <v>100</v>
      </c>
      <c r="N105">
        <v>100</v>
      </c>
      <c r="O105">
        <v>100</v>
      </c>
      <c r="P105">
        <v>100</v>
      </c>
      <c r="Q105">
        <v>100</v>
      </c>
      <c r="R105">
        <v>100</v>
      </c>
      <c r="S105">
        <v>100</v>
      </c>
      <c r="T105">
        <v>100</v>
      </c>
      <c r="U105">
        <v>100</v>
      </c>
      <c r="V105">
        <v>100</v>
      </c>
      <c r="W105">
        <v>100</v>
      </c>
      <c r="X105">
        <v>100</v>
      </c>
      <c r="Y105">
        <v>100</v>
      </c>
      <c r="Z105">
        <v>100</v>
      </c>
      <c r="AA105">
        <v>100</v>
      </c>
      <c r="AB105">
        <v>100</v>
      </c>
      <c r="AC105">
        <v>100</v>
      </c>
      <c r="AD105">
        <v>100</v>
      </c>
      <c r="AE105">
        <v>100</v>
      </c>
      <c r="AF105">
        <v>100</v>
      </c>
      <c r="AG105">
        <v>100</v>
      </c>
      <c r="AH105">
        <v>100</v>
      </c>
      <c r="AI105">
        <v>100</v>
      </c>
      <c r="AJ105">
        <v>100</v>
      </c>
      <c r="AK105">
        <v>100</v>
      </c>
      <c r="AL105">
        <v>100</v>
      </c>
      <c r="AM105">
        <v>100</v>
      </c>
      <c r="AN105">
        <v>100</v>
      </c>
      <c r="AO105">
        <v>100</v>
      </c>
      <c r="AP105">
        <v>100</v>
      </c>
      <c r="AQ105">
        <v>100</v>
      </c>
      <c r="AR105">
        <v>100</v>
      </c>
      <c r="AS105">
        <v>100</v>
      </c>
      <c r="AT105">
        <v>100</v>
      </c>
      <c r="AU105">
        <v>100</v>
      </c>
      <c r="AV105">
        <v>100</v>
      </c>
      <c r="AW105">
        <v>100</v>
      </c>
      <c r="AX105">
        <v>100</v>
      </c>
      <c r="AY105">
        <v>100</v>
      </c>
      <c r="AZ105">
        <v>100</v>
      </c>
      <c r="BA105">
        <v>100</v>
      </c>
      <c r="BB105">
        <v>100</v>
      </c>
      <c r="BC105">
        <v>100</v>
      </c>
      <c r="BD105">
        <v>100</v>
      </c>
      <c r="BE105">
        <v>100</v>
      </c>
      <c r="BF105">
        <v>100</v>
      </c>
      <c r="BG105">
        <v>100</v>
      </c>
      <c r="BH105">
        <v>100</v>
      </c>
      <c r="BI105">
        <v>100</v>
      </c>
      <c r="BJ105">
        <v>100</v>
      </c>
      <c r="BK105">
        <v>100</v>
      </c>
    </row>
    <row r="106" spans="1:63" x14ac:dyDescent="0.25">
      <c r="A106" s="2" t="s">
        <v>218</v>
      </c>
      <c r="B106">
        <v>100</v>
      </c>
      <c r="C106">
        <v>100</v>
      </c>
      <c r="D106">
        <v>100</v>
      </c>
      <c r="E106">
        <v>100</v>
      </c>
      <c r="F106">
        <v>100</v>
      </c>
      <c r="G106">
        <v>100</v>
      </c>
      <c r="H106">
        <v>100</v>
      </c>
      <c r="I106">
        <v>100</v>
      </c>
      <c r="J106">
        <v>100</v>
      </c>
      <c r="K106">
        <v>100</v>
      </c>
      <c r="L106">
        <v>100</v>
      </c>
      <c r="M106">
        <v>100</v>
      </c>
      <c r="N106">
        <v>100</v>
      </c>
      <c r="O106">
        <v>100</v>
      </c>
      <c r="P106">
        <v>100</v>
      </c>
      <c r="Q106">
        <v>100</v>
      </c>
      <c r="R106">
        <v>100</v>
      </c>
      <c r="S106">
        <v>100</v>
      </c>
      <c r="T106">
        <v>100</v>
      </c>
      <c r="U106">
        <v>100</v>
      </c>
      <c r="V106">
        <v>100</v>
      </c>
      <c r="W106">
        <v>100</v>
      </c>
      <c r="X106">
        <v>100</v>
      </c>
      <c r="Y106">
        <v>100</v>
      </c>
      <c r="Z106">
        <v>100</v>
      </c>
      <c r="AA106">
        <v>100</v>
      </c>
      <c r="AB106">
        <v>100</v>
      </c>
      <c r="AC106">
        <v>100</v>
      </c>
      <c r="AD106">
        <v>100</v>
      </c>
      <c r="AE106">
        <v>100</v>
      </c>
      <c r="AF106">
        <v>100</v>
      </c>
      <c r="AG106">
        <v>100</v>
      </c>
      <c r="AH106">
        <v>100</v>
      </c>
      <c r="AI106">
        <v>100</v>
      </c>
      <c r="AJ106">
        <v>100</v>
      </c>
      <c r="AK106">
        <v>100</v>
      </c>
      <c r="AL106">
        <v>100</v>
      </c>
      <c r="AM106">
        <v>100</v>
      </c>
      <c r="AN106">
        <v>100</v>
      </c>
      <c r="AO106">
        <v>100</v>
      </c>
      <c r="AP106">
        <v>100</v>
      </c>
      <c r="AQ106">
        <v>100</v>
      </c>
      <c r="AR106">
        <v>100</v>
      </c>
      <c r="AS106">
        <v>100</v>
      </c>
      <c r="AT106">
        <v>100</v>
      </c>
      <c r="AU106">
        <v>100</v>
      </c>
      <c r="AV106">
        <v>100</v>
      </c>
      <c r="AW106">
        <v>100</v>
      </c>
      <c r="AX106">
        <v>100</v>
      </c>
      <c r="AY106">
        <v>100</v>
      </c>
      <c r="AZ106">
        <v>100</v>
      </c>
      <c r="BA106">
        <v>100</v>
      </c>
      <c r="BB106">
        <v>100</v>
      </c>
      <c r="BC106">
        <v>100</v>
      </c>
      <c r="BD106">
        <v>100</v>
      </c>
      <c r="BE106">
        <v>100</v>
      </c>
      <c r="BF106">
        <v>100</v>
      </c>
      <c r="BG106">
        <v>100</v>
      </c>
      <c r="BH106">
        <v>100</v>
      </c>
      <c r="BI106">
        <v>100</v>
      </c>
      <c r="BJ106">
        <v>100</v>
      </c>
      <c r="BK106">
        <v>100</v>
      </c>
    </row>
    <row r="107" spans="1:63" x14ac:dyDescent="0.25">
      <c r="A107" s="3" t="s">
        <v>121</v>
      </c>
      <c r="B107">
        <v>100</v>
      </c>
      <c r="C107">
        <v>100</v>
      </c>
      <c r="D107">
        <v>100</v>
      </c>
      <c r="E107">
        <v>100</v>
      </c>
      <c r="F107">
        <v>100</v>
      </c>
      <c r="G107">
        <v>100</v>
      </c>
      <c r="H107">
        <v>100</v>
      </c>
      <c r="I107">
        <v>100</v>
      </c>
      <c r="J107">
        <v>100</v>
      </c>
      <c r="K107">
        <v>100</v>
      </c>
      <c r="L107">
        <v>100</v>
      </c>
      <c r="M107">
        <v>100</v>
      </c>
      <c r="N107">
        <v>100</v>
      </c>
      <c r="O107">
        <v>100</v>
      </c>
      <c r="P107">
        <v>100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>
        <v>100</v>
      </c>
      <c r="AF107">
        <v>100</v>
      </c>
      <c r="AG107">
        <v>100</v>
      </c>
      <c r="AH107">
        <v>100</v>
      </c>
      <c r="AI107">
        <v>100</v>
      </c>
      <c r="AJ107">
        <v>100</v>
      </c>
      <c r="AK107">
        <v>100</v>
      </c>
      <c r="AL107">
        <v>100</v>
      </c>
      <c r="AM107">
        <v>100</v>
      </c>
      <c r="AN107">
        <v>100</v>
      </c>
      <c r="AO107">
        <v>100</v>
      </c>
      <c r="AP107">
        <v>100</v>
      </c>
      <c r="AQ107">
        <v>100</v>
      </c>
      <c r="AR107">
        <v>100</v>
      </c>
      <c r="AS107">
        <v>100</v>
      </c>
      <c r="AT107">
        <v>100</v>
      </c>
      <c r="AU107">
        <v>100</v>
      </c>
      <c r="AV107">
        <v>100</v>
      </c>
      <c r="AW107">
        <v>100</v>
      </c>
      <c r="AX107">
        <v>100</v>
      </c>
      <c r="AY107">
        <v>100</v>
      </c>
      <c r="AZ107">
        <v>100</v>
      </c>
      <c r="BA107">
        <v>100</v>
      </c>
      <c r="BB107">
        <v>100</v>
      </c>
      <c r="BC107">
        <v>100</v>
      </c>
      <c r="BD107">
        <v>100</v>
      </c>
      <c r="BE107">
        <v>100</v>
      </c>
      <c r="BF107">
        <v>100</v>
      </c>
      <c r="BG107">
        <v>100</v>
      </c>
      <c r="BH107">
        <v>100</v>
      </c>
      <c r="BI107">
        <v>100</v>
      </c>
      <c r="BJ107">
        <v>100</v>
      </c>
      <c r="BK107">
        <v>100</v>
      </c>
    </row>
    <row r="108" spans="1:63" x14ac:dyDescent="0.25">
      <c r="A108" s="2" t="s">
        <v>205</v>
      </c>
      <c r="B108">
        <v>100</v>
      </c>
      <c r="C108">
        <v>100</v>
      </c>
      <c r="D108">
        <v>100</v>
      </c>
      <c r="E108">
        <v>100</v>
      </c>
      <c r="F108">
        <v>100</v>
      </c>
      <c r="G108">
        <v>100</v>
      </c>
      <c r="H108">
        <v>100</v>
      </c>
      <c r="I108">
        <v>100</v>
      </c>
      <c r="J108">
        <v>100</v>
      </c>
      <c r="K108">
        <v>100</v>
      </c>
      <c r="L108">
        <v>100</v>
      </c>
      <c r="M108">
        <v>100</v>
      </c>
      <c r="N108">
        <v>100</v>
      </c>
      <c r="O108">
        <v>100</v>
      </c>
      <c r="P108">
        <v>100</v>
      </c>
      <c r="Q108">
        <v>100</v>
      </c>
      <c r="R108">
        <v>100</v>
      </c>
      <c r="S108">
        <v>100</v>
      </c>
      <c r="T108">
        <v>100</v>
      </c>
      <c r="U108">
        <v>100</v>
      </c>
      <c r="V108">
        <v>100</v>
      </c>
      <c r="W108">
        <v>100</v>
      </c>
      <c r="X108">
        <v>100</v>
      </c>
      <c r="Y108">
        <v>100</v>
      </c>
      <c r="Z108">
        <v>100</v>
      </c>
      <c r="AA108">
        <v>100</v>
      </c>
      <c r="AB108">
        <v>100</v>
      </c>
      <c r="AC108">
        <v>100</v>
      </c>
      <c r="AD108">
        <v>100</v>
      </c>
      <c r="AE108">
        <v>100</v>
      </c>
      <c r="AF108">
        <v>100</v>
      </c>
      <c r="AG108">
        <v>100</v>
      </c>
      <c r="AH108">
        <v>100</v>
      </c>
      <c r="AI108">
        <v>100</v>
      </c>
      <c r="AJ108">
        <v>100</v>
      </c>
      <c r="AK108">
        <v>100</v>
      </c>
      <c r="AL108">
        <v>100</v>
      </c>
      <c r="AM108">
        <v>100</v>
      </c>
      <c r="AN108">
        <v>100</v>
      </c>
      <c r="AO108">
        <v>100</v>
      </c>
      <c r="AP108">
        <v>100</v>
      </c>
      <c r="AQ108">
        <v>100</v>
      </c>
      <c r="AR108">
        <v>100</v>
      </c>
      <c r="AS108">
        <v>100</v>
      </c>
      <c r="AT108">
        <v>100</v>
      </c>
      <c r="AU108">
        <v>100</v>
      </c>
      <c r="AV108">
        <v>100</v>
      </c>
      <c r="AW108">
        <v>100</v>
      </c>
      <c r="AX108">
        <v>100</v>
      </c>
      <c r="AY108">
        <v>100</v>
      </c>
      <c r="AZ108">
        <v>100</v>
      </c>
      <c r="BA108">
        <v>100</v>
      </c>
      <c r="BB108">
        <v>100</v>
      </c>
      <c r="BC108">
        <v>100</v>
      </c>
      <c r="BD108">
        <v>100</v>
      </c>
      <c r="BE108">
        <v>100</v>
      </c>
      <c r="BF108">
        <v>100</v>
      </c>
      <c r="BG108">
        <v>100</v>
      </c>
      <c r="BH108">
        <v>100</v>
      </c>
      <c r="BI108">
        <v>100</v>
      </c>
      <c r="BJ108">
        <v>100</v>
      </c>
      <c r="BK108">
        <v>100</v>
      </c>
    </row>
    <row r="109" spans="1:63" x14ac:dyDescent="0.25">
      <c r="A109" s="3" t="s">
        <v>220</v>
      </c>
      <c r="B109">
        <v>100</v>
      </c>
      <c r="C109">
        <v>100</v>
      </c>
      <c r="D109">
        <v>100</v>
      </c>
      <c r="E109">
        <v>100</v>
      </c>
      <c r="F109">
        <v>100</v>
      </c>
      <c r="G109">
        <v>100</v>
      </c>
      <c r="H109">
        <v>100</v>
      </c>
      <c r="I109">
        <v>100</v>
      </c>
      <c r="J109">
        <v>100</v>
      </c>
      <c r="K109">
        <v>100</v>
      </c>
      <c r="L109">
        <v>100</v>
      </c>
      <c r="M109">
        <v>100</v>
      </c>
      <c r="N109">
        <v>100</v>
      </c>
      <c r="O109">
        <v>100</v>
      </c>
      <c r="P109">
        <v>100</v>
      </c>
      <c r="Q109">
        <v>100</v>
      </c>
      <c r="R109">
        <v>100</v>
      </c>
      <c r="S109">
        <v>100</v>
      </c>
      <c r="T109">
        <v>100</v>
      </c>
      <c r="U109">
        <v>100</v>
      </c>
      <c r="V109">
        <v>100</v>
      </c>
      <c r="W109">
        <v>100</v>
      </c>
      <c r="X109">
        <v>100</v>
      </c>
      <c r="Y109">
        <v>100</v>
      </c>
      <c r="Z109">
        <v>100</v>
      </c>
      <c r="AA109">
        <v>100</v>
      </c>
      <c r="AB109">
        <v>100</v>
      </c>
      <c r="AC109">
        <v>100</v>
      </c>
      <c r="AD109">
        <v>100</v>
      </c>
      <c r="AE109">
        <v>100</v>
      </c>
      <c r="AF109">
        <v>100</v>
      </c>
      <c r="AG109">
        <v>100</v>
      </c>
      <c r="AH109">
        <v>100</v>
      </c>
      <c r="AI109">
        <v>100</v>
      </c>
      <c r="AJ109">
        <v>100</v>
      </c>
      <c r="AK109">
        <v>100</v>
      </c>
      <c r="AL109">
        <v>100</v>
      </c>
      <c r="AM109">
        <v>100</v>
      </c>
      <c r="AN109">
        <v>100</v>
      </c>
      <c r="AO109">
        <v>100</v>
      </c>
      <c r="AP109">
        <v>100</v>
      </c>
      <c r="AQ109">
        <v>100</v>
      </c>
      <c r="AR109">
        <v>100</v>
      </c>
      <c r="AS109">
        <v>100</v>
      </c>
      <c r="AT109">
        <v>100</v>
      </c>
      <c r="AU109">
        <v>100</v>
      </c>
      <c r="AV109">
        <v>100</v>
      </c>
      <c r="AW109">
        <v>100</v>
      </c>
      <c r="AX109">
        <v>100</v>
      </c>
      <c r="AY109">
        <v>100</v>
      </c>
      <c r="AZ109">
        <v>100</v>
      </c>
      <c r="BA109">
        <v>100</v>
      </c>
      <c r="BB109">
        <v>100</v>
      </c>
      <c r="BC109">
        <v>100</v>
      </c>
      <c r="BD109">
        <v>100</v>
      </c>
      <c r="BE109">
        <v>100</v>
      </c>
      <c r="BF109">
        <v>100</v>
      </c>
      <c r="BG109">
        <v>100</v>
      </c>
      <c r="BH109">
        <v>100</v>
      </c>
      <c r="BI109">
        <v>100</v>
      </c>
      <c r="BJ109">
        <v>100</v>
      </c>
      <c r="BK109">
        <v>100</v>
      </c>
    </row>
    <row r="110" spans="1:63" x14ac:dyDescent="0.25">
      <c r="A110" s="2" t="s">
        <v>76</v>
      </c>
      <c r="B110">
        <v>100</v>
      </c>
      <c r="C110">
        <v>100</v>
      </c>
      <c r="D110">
        <v>100</v>
      </c>
      <c r="E110">
        <v>100</v>
      </c>
      <c r="F110">
        <v>100</v>
      </c>
      <c r="G110">
        <v>100</v>
      </c>
      <c r="H110">
        <v>100</v>
      </c>
      <c r="I110">
        <v>100</v>
      </c>
      <c r="J110">
        <v>100</v>
      </c>
      <c r="K110">
        <v>100</v>
      </c>
      <c r="L110">
        <v>100</v>
      </c>
      <c r="M110">
        <v>100</v>
      </c>
      <c r="N110">
        <v>100</v>
      </c>
      <c r="O110">
        <v>100</v>
      </c>
      <c r="P110">
        <v>100</v>
      </c>
      <c r="Q110">
        <v>100</v>
      </c>
      <c r="R110">
        <v>100</v>
      </c>
      <c r="S110">
        <v>100</v>
      </c>
      <c r="T110">
        <v>100</v>
      </c>
      <c r="U110">
        <v>100</v>
      </c>
      <c r="V110">
        <v>100</v>
      </c>
      <c r="W110">
        <v>100</v>
      </c>
      <c r="X110">
        <v>100</v>
      </c>
      <c r="Y110">
        <v>100</v>
      </c>
      <c r="Z110">
        <v>100</v>
      </c>
      <c r="AA110">
        <v>100</v>
      </c>
      <c r="AB110">
        <v>100</v>
      </c>
      <c r="AC110">
        <v>100</v>
      </c>
      <c r="AD110">
        <v>100</v>
      </c>
      <c r="AE110">
        <v>100</v>
      </c>
      <c r="AF110">
        <v>100</v>
      </c>
      <c r="AG110">
        <v>100</v>
      </c>
      <c r="AH110">
        <v>100</v>
      </c>
      <c r="AI110">
        <v>100</v>
      </c>
      <c r="AJ110">
        <v>100</v>
      </c>
      <c r="AK110">
        <v>100</v>
      </c>
      <c r="AL110">
        <v>100</v>
      </c>
      <c r="AM110">
        <v>100</v>
      </c>
      <c r="AN110">
        <v>100</v>
      </c>
      <c r="AO110">
        <v>100</v>
      </c>
      <c r="AP110">
        <v>100</v>
      </c>
      <c r="AQ110">
        <v>100</v>
      </c>
      <c r="AR110">
        <v>100</v>
      </c>
      <c r="AS110">
        <v>100</v>
      </c>
      <c r="AT110">
        <v>100</v>
      </c>
      <c r="AU110">
        <v>100</v>
      </c>
      <c r="AV110">
        <v>100</v>
      </c>
      <c r="AW110">
        <v>100</v>
      </c>
      <c r="AX110">
        <v>100</v>
      </c>
      <c r="AY110">
        <v>100</v>
      </c>
      <c r="AZ110">
        <v>100</v>
      </c>
      <c r="BA110">
        <v>100</v>
      </c>
      <c r="BB110">
        <v>100</v>
      </c>
      <c r="BC110">
        <v>100</v>
      </c>
      <c r="BD110">
        <v>100</v>
      </c>
      <c r="BE110">
        <v>100</v>
      </c>
      <c r="BF110">
        <v>100</v>
      </c>
      <c r="BG110">
        <v>100</v>
      </c>
      <c r="BH110">
        <v>100</v>
      </c>
      <c r="BI110">
        <v>100</v>
      </c>
      <c r="BJ110">
        <v>100</v>
      </c>
      <c r="BK110">
        <v>100</v>
      </c>
    </row>
    <row r="111" spans="1:63" x14ac:dyDescent="0.25">
      <c r="A111" s="3" t="s">
        <v>123</v>
      </c>
      <c r="B111">
        <v>100</v>
      </c>
      <c r="C111">
        <v>100</v>
      </c>
      <c r="D111">
        <v>100</v>
      </c>
      <c r="E111">
        <v>100</v>
      </c>
      <c r="F111">
        <v>100</v>
      </c>
      <c r="G111">
        <v>100</v>
      </c>
      <c r="H111">
        <v>100</v>
      </c>
      <c r="I111">
        <v>100</v>
      </c>
      <c r="J111">
        <v>100</v>
      </c>
      <c r="K111">
        <v>100</v>
      </c>
      <c r="L111">
        <v>100</v>
      </c>
      <c r="M111">
        <v>100</v>
      </c>
      <c r="N111">
        <v>100</v>
      </c>
      <c r="O111">
        <v>100</v>
      </c>
      <c r="P111">
        <v>100</v>
      </c>
      <c r="Q111">
        <v>100</v>
      </c>
      <c r="R111">
        <v>100</v>
      </c>
      <c r="S111">
        <v>100</v>
      </c>
      <c r="T111">
        <v>100</v>
      </c>
      <c r="U111">
        <v>100</v>
      </c>
      <c r="V111">
        <v>100</v>
      </c>
      <c r="W111">
        <v>100</v>
      </c>
      <c r="X111">
        <v>100</v>
      </c>
      <c r="Y111">
        <v>100</v>
      </c>
      <c r="Z111">
        <v>100</v>
      </c>
      <c r="AA111">
        <v>100</v>
      </c>
      <c r="AB111">
        <v>100</v>
      </c>
      <c r="AC111">
        <v>100</v>
      </c>
      <c r="AD111">
        <v>100</v>
      </c>
      <c r="AE111">
        <v>100</v>
      </c>
      <c r="AF111">
        <v>100</v>
      </c>
      <c r="AG111">
        <v>100</v>
      </c>
      <c r="AH111">
        <v>100</v>
      </c>
      <c r="AI111">
        <v>100</v>
      </c>
      <c r="AJ111">
        <v>100</v>
      </c>
      <c r="AK111">
        <v>100</v>
      </c>
      <c r="AL111">
        <v>100</v>
      </c>
      <c r="AM111">
        <v>100</v>
      </c>
      <c r="AN111">
        <v>100</v>
      </c>
      <c r="AO111">
        <v>100</v>
      </c>
      <c r="AP111">
        <v>100</v>
      </c>
      <c r="AQ111">
        <v>100</v>
      </c>
      <c r="AR111">
        <v>100</v>
      </c>
      <c r="AS111">
        <v>100</v>
      </c>
      <c r="AT111">
        <v>100</v>
      </c>
      <c r="AU111">
        <v>100</v>
      </c>
      <c r="AV111">
        <v>100</v>
      </c>
      <c r="AW111">
        <v>100</v>
      </c>
      <c r="AX111">
        <v>100</v>
      </c>
      <c r="AY111">
        <v>100</v>
      </c>
      <c r="AZ111">
        <v>100</v>
      </c>
      <c r="BA111">
        <v>100</v>
      </c>
      <c r="BB111">
        <v>100</v>
      </c>
      <c r="BC111">
        <v>100</v>
      </c>
      <c r="BD111">
        <v>100</v>
      </c>
      <c r="BE111">
        <v>100</v>
      </c>
      <c r="BF111">
        <v>100</v>
      </c>
      <c r="BG111">
        <v>100</v>
      </c>
      <c r="BH111">
        <v>100</v>
      </c>
      <c r="BI111">
        <v>100</v>
      </c>
      <c r="BJ111">
        <v>100</v>
      </c>
      <c r="BK111">
        <v>100</v>
      </c>
    </row>
    <row r="112" spans="1:63" x14ac:dyDescent="0.25">
      <c r="A112" s="2" t="s">
        <v>112</v>
      </c>
      <c r="B112">
        <v>100</v>
      </c>
      <c r="C112">
        <v>100</v>
      </c>
      <c r="D112">
        <v>100</v>
      </c>
      <c r="E112">
        <v>100</v>
      </c>
      <c r="F112">
        <v>100</v>
      </c>
      <c r="G112">
        <v>100</v>
      </c>
      <c r="H112">
        <v>100</v>
      </c>
      <c r="I112">
        <v>100</v>
      </c>
      <c r="J112">
        <v>100</v>
      </c>
      <c r="K112">
        <v>100</v>
      </c>
      <c r="L112">
        <v>100</v>
      </c>
      <c r="M112">
        <v>100</v>
      </c>
      <c r="N112">
        <v>100</v>
      </c>
      <c r="O112">
        <v>100</v>
      </c>
      <c r="P112">
        <v>100</v>
      </c>
      <c r="Q112">
        <v>100</v>
      </c>
      <c r="R112">
        <v>100</v>
      </c>
      <c r="S112">
        <v>100</v>
      </c>
      <c r="T112">
        <v>100</v>
      </c>
      <c r="U112">
        <v>100</v>
      </c>
      <c r="V112">
        <v>100</v>
      </c>
      <c r="W112">
        <v>100</v>
      </c>
      <c r="X112">
        <v>100</v>
      </c>
      <c r="Y112">
        <v>100</v>
      </c>
      <c r="Z112">
        <v>100</v>
      </c>
      <c r="AA112">
        <v>100</v>
      </c>
      <c r="AB112">
        <v>100</v>
      </c>
      <c r="AC112">
        <v>100</v>
      </c>
      <c r="AD112">
        <v>100</v>
      </c>
      <c r="AE112">
        <v>100</v>
      </c>
      <c r="AF112">
        <v>100</v>
      </c>
      <c r="AG112">
        <v>100</v>
      </c>
      <c r="AH112">
        <v>100</v>
      </c>
      <c r="AI112">
        <v>100</v>
      </c>
      <c r="AJ112">
        <v>100</v>
      </c>
      <c r="AK112">
        <v>100</v>
      </c>
      <c r="AL112">
        <v>100</v>
      </c>
      <c r="AM112">
        <v>100</v>
      </c>
      <c r="AN112">
        <v>100</v>
      </c>
      <c r="AO112">
        <v>100</v>
      </c>
      <c r="AP112">
        <v>100</v>
      </c>
      <c r="AQ112">
        <v>100</v>
      </c>
      <c r="AR112">
        <v>100</v>
      </c>
      <c r="AS112">
        <v>100</v>
      </c>
      <c r="AT112">
        <v>100</v>
      </c>
      <c r="AU112">
        <v>100</v>
      </c>
      <c r="AV112">
        <v>100</v>
      </c>
      <c r="AW112">
        <v>100</v>
      </c>
      <c r="AX112">
        <v>100</v>
      </c>
      <c r="AY112">
        <v>100</v>
      </c>
      <c r="AZ112">
        <v>100</v>
      </c>
      <c r="BA112">
        <v>100</v>
      </c>
      <c r="BB112">
        <v>100</v>
      </c>
      <c r="BC112">
        <v>100</v>
      </c>
      <c r="BD112">
        <v>100</v>
      </c>
      <c r="BE112">
        <v>100</v>
      </c>
      <c r="BF112">
        <v>100</v>
      </c>
      <c r="BG112">
        <v>100</v>
      </c>
      <c r="BH112">
        <v>100</v>
      </c>
      <c r="BI112">
        <v>100</v>
      </c>
      <c r="BJ112">
        <v>100</v>
      </c>
      <c r="BK112">
        <v>100</v>
      </c>
    </row>
    <row r="113" spans="1:63" x14ac:dyDescent="0.25">
      <c r="A113" s="3" t="s">
        <v>166</v>
      </c>
      <c r="B113">
        <v>100</v>
      </c>
      <c r="C113">
        <v>100</v>
      </c>
      <c r="D113">
        <v>100</v>
      </c>
      <c r="E113">
        <v>100</v>
      </c>
      <c r="F113">
        <v>100</v>
      </c>
      <c r="G113">
        <v>100</v>
      </c>
      <c r="H113">
        <v>100</v>
      </c>
      <c r="I113">
        <v>100</v>
      </c>
      <c r="J113">
        <v>100</v>
      </c>
      <c r="K113">
        <v>100</v>
      </c>
      <c r="L113">
        <v>100</v>
      </c>
      <c r="M113">
        <v>100</v>
      </c>
      <c r="N113">
        <v>100</v>
      </c>
      <c r="O113">
        <v>100</v>
      </c>
      <c r="P113">
        <v>100</v>
      </c>
      <c r="Q113">
        <v>100</v>
      </c>
      <c r="R113">
        <v>100</v>
      </c>
      <c r="S113">
        <v>100</v>
      </c>
      <c r="T113">
        <v>100</v>
      </c>
      <c r="U113">
        <v>100</v>
      </c>
      <c r="V113">
        <v>100</v>
      </c>
      <c r="W113">
        <v>100</v>
      </c>
      <c r="X113">
        <v>100</v>
      </c>
      <c r="Y113">
        <v>100</v>
      </c>
      <c r="Z113">
        <v>100</v>
      </c>
      <c r="AA113">
        <v>100</v>
      </c>
      <c r="AB113">
        <v>100</v>
      </c>
      <c r="AC113">
        <v>100</v>
      </c>
      <c r="AD113">
        <v>100</v>
      </c>
      <c r="AE113">
        <v>100</v>
      </c>
      <c r="AF113">
        <v>100</v>
      </c>
      <c r="AG113">
        <v>100</v>
      </c>
      <c r="AH113">
        <v>100</v>
      </c>
      <c r="AI113">
        <v>100</v>
      </c>
      <c r="AJ113">
        <v>100</v>
      </c>
      <c r="AK113">
        <v>100</v>
      </c>
      <c r="AL113">
        <v>100</v>
      </c>
      <c r="AM113">
        <v>100</v>
      </c>
      <c r="AN113">
        <v>100</v>
      </c>
      <c r="AO113">
        <v>100</v>
      </c>
      <c r="AP113">
        <v>100</v>
      </c>
      <c r="AQ113">
        <v>100</v>
      </c>
      <c r="AR113">
        <v>100</v>
      </c>
      <c r="AS113">
        <v>100</v>
      </c>
      <c r="AT113">
        <v>100</v>
      </c>
      <c r="AU113">
        <v>100</v>
      </c>
      <c r="AV113">
        <v>100</v>
      </c>
      <c r="AW113">
        <v>100</v>
      </c>
      <c r="AX113">
        <v>100</v>
      </c>
      <c r="AY113">
        <v>100</v>
      </c>
      <c r="AZ113">
        <v>100</v>
      </c>
      <c r="BA113">
        <v>100</v>
      </c>
      <c r="BB113">
        <v>100</v>
      </c>
      <c r="BC113">
        <v>100</v>
      </c>
      <c r="BD113">
        <v>100</v>
      </c>
      <c r="BE113">
        <v>100</v>
      </c>
      <c r="BF113">
        <v>100</v>
      </c>
      <c r="BG113">
        <v>100</v>
      </c>
      <c r="BH113">
        <v>100</v>
      </c>
      <c r="BI113">
        <v>100</v>
      </c>
      <c r="BJ113">
        <v>100</v>
      </c>
      <c r="BK113">
        <v>100</v>
      </c>
    </row>
    <row r="114" spans="1:63" x14ac:dyDescent="0.25">
      <c r="A114" s="2" t="s">
        <v>162</v>
      </c>
      <c r="B114">
        <v>100</v>
      </c>
      <c r="C114">
        <v>100</v>
      </c>
      <c r="D114">
        <v>100</v>
      </c>
      <c r="E114">
        <v>100</v>
      </c>
      <c r="F114">
        <v>100</v>
      </c>
      <c r="G114">
        <v>100</v>
      </c>
      <c r="H114">
        <v>100</v>
      </c>
      <c r="I114">
        <v>100</v>
      </c>
      <c r="J114">
        <v>100</v>
      </c>
      <c r="K114">
        <v>100</v>
      </c>
      <c r="L114">
        <v>100</v>
      </c>
      <c r="M114">
        <v>100</v>
      </c>
      <c r="N114">
        <v>100</v>
      </c>
      <c r="O114">
        <v>100</v>
      </c>
      <c r="P114">
        <v>100</v>
      </c>
      <c r="Q114">
        <v>100</v>
      </c>
      <c r="R114">
        <v>100</v>
      </c>
      <c r="S114">
        <v>100</v>
      </c>
      <c r="T114">
        <v>100</v>
      </c>
      <c r="U114">
        <v>100</v>
      </c>
      <c r="V114">
        <v>100</v>
      </c>
      <c r="W114">
        <v>100</v>
      </c>
      <c r="X114">
        <v>100</v>
      </c>
      <c r="Y114">
        <v>100</v>
      </c>
      <c r="Z114">
        <v>100</v>
      </c>
      <c r="AA114">
        <v>100</v>
      </c>
      <c r="AB114">
        <v>100</v>
      </c>
      <c r="AC114">
        <v>100</v>
      </c>
      <c r="AD114">
        <v>100</v>
      </c>
      <c r="AE114">
        <v>100</v>
      </c>
      <c r="AF114">
        <v>100</v>
      </c>
      <c r="AG114">
        <v>100</v>
      </c>
      <c r="AH114">
        <v>100</v>
      </c>
      <c r="AI114">
        <v>100</v>
      </c>
      <c r="AJ114">
        <v>100</v>
      </c>
      <c r="AK114">
        <v>100</v>
      </c>
      <c r="AL114">
        <v>100</v>
      </c>
      <c r="AM114">
        <v>100</v>
      </c>
      <c r="AN114">
        <v>100</v>
      </c>
      <c r="AO114">
        <v>100</v>
      </c>
      <c r="AP114">
        <v>100</v>
      </c>
      <c r="AQ114">
        <v>100</v>
      </c>
      <c r="AR114">
        <v>100</v>
      </c>
      <c r="AS114">
        <v>100</v>
      </c>
      <c r="AT114">
        <v>100</v>
      </c>
      <c r="AU114">
        <v>100</v>
      </c>
      <c r="AV114">
        <v>100</v>
      </c>
      <c r="AW114">
        <v>100</v>
      </c>
      <c r="AX114">
        <v>100</v>
      </c>
      <c r="AY114">
        <v>100</v>
      </c>
      <c r="AZ114">
        <v>100</v>
      </c>
      <c r="BA114">
        <v>100</v>
      </c>
      <c r="BB114">
        <v>100</v>
      </c>
      <c r="BC114">
        <v>100</v>
      </c>
      <c r="BD114">
        <v>100</v>
      </c>
      <c r="BE114">
        <v>100</v>
      </c>
      <c r="BF114">
        <v>100</v>
      </c>
      <c r="BG114">
        <v>100</v>
      </c>
      <c r="BH114">
        <v>100</v>
      </c>
      <c r="BI114">
        <v>100</v>
      </c>
      <c r="BJ114">
        <v>100</v>
      </c>
      <c r="BK114">
        <v>100</v>
      </c>
    </row>
    <row r="115" spans="1:63" x14ac:dyDescent="0.25">
      <c r="A115" s="3" t="s">
        <v>114</v>
      </c>
      <c r="B115">
        <v>100</v>
      </c>
      <c r="C115">
        <v>100</v>
      </c>
      <c r="D115">
        <v>100</v>
      </c>
      <c r="E115">
        <v>100</v>
      </c>
      <c r="F115">
        <v>100</v>
      </c>
      <c r="G115">
        <v>100</v>
      </c>
      <c r="H115">
        <v>100</v>
      </c>
      <c r="I115">
        <v>100</v>
      </c>
      <c r="J115">
        <v>100</v>
      </c>
      <c r="K115">
        <v>100</v>
      </c>
      <c r="L115">
        <v>100</v>
      </c>
      <c r="M115">
        <v>100</v>
      </c>
      <c r="N115">
        <v>100</v>
      </c>
      <c r="O115">
        <v>100</v>
      </c>
      <c r="P115">
        <v>100</v>
      </c>
      <c r="Q115">
        <v>100</v>
      </c>
      <c r="R115">
        <v>100</v>
      </c>
      <c r="S115">
        <v>100</v>
      </c>
      <c r="T115">
        <v>100</v>
      </c>
      <c r="U115">
        <v>100</v>
      </c>
      <c r="V115">
        <v>100</v>
      </c>
      <c r="W115">
        <v>100</v>
      </c>
      <c r="X115">
        <v>100</v>
      </c>
      <c r="Y115">
        <v>100</v>
      </c>
      <c r="Z115">
        <v>100</v>
      </c>
      <c r="AA115">
        <v>100</v>
      </c>
      <c r="AB115">
        <v>100</v>
      </c>
      <c r="AC115">
        <v>100</v>
      </c>
      <c r="AD115">
        <v>100</v>
      </c>
      <c r="AE115">
        <v>100</v>
      </c>
      <c r="AF115">
        <v>100</v>
      </c>
      <c r="AG115">
        <v>100</v>
      </c>
      <c r="AH115">
        <v>100</v>
      </c>
      <c r="AI115">
        <v>100</v>
      </c>
      <c r="AJ115">
        <v>100</v>
      </c>
      <c r="AK115">
        <v>100</v>
      </c>
      <c r="AL115">
        <v>100</v>
      </c>
      <c r="AM115">
        <v>100</v>
      </c>
      <c r="AN115">
        <v>100</v>
      </c>
      <c r="AO115">
        <v>100</v>
      </c>
      <c r="AP115">
        <v>100</v>
      </c>
      <c r="AQ115">
        <v>100</v>
      </c>
      <c r="AR115">
        <v>100</v>
      </c>
      <c r="AS115">
        <v>100</v>
      </c>
      <c r="AT115">
        <v>100</v>
      </c>
      <c r="AU115">
        <v>100</v>
      </c>
      <c r="AV115">
        <v>100</v>
      </c>
      <c r="AW115">
        <v>100</v>
      </c>
      <c r="AX115">
        <v>100</v>
      </c>
      <c r="AY115">
        <v>100</v>
      </c>
      <c r="AZ115">
        <v>100</v>
      </c>
      <c r="BA115">
        <v>100</v>
      </c>
      <c r="BB115">
        <v>100</v>
      </c>
      <c r="BC115">
        <v>100</v>
      </c>
      <c r="BD115">
        <v>100</v>
      </c>
      <c r="BE115">
        <v>100</v>
      </c>
      <c r="BF115">
        <v>100</v>
      </c>
      <c r="BG115">
        <v>100</v>
      </c>
      <c r="BH115">
        <v>100</v>
      </c>
      <c r="BI115">
        <v>100</v>
      </c>
      <c r="BJ115">
        <v>100</v>
      </c>
      <c r="BK115">
        <v>100</v>
      </c>
    </row>
    <row r="116" spans="1:63" x14ac:dyDescent="0.25">
      <c r="A116" s="2" t="s">
        <v>125</v>
      </c>
      <c r="B116">
        <v>100</v>
      </c>
      <c r="C116">
        <v>100</v>
      </c>
      <c r="D116">
        <v>100</v>
      </c>
      <c r="E116">
        <v>100</v>
      </c>
      <c r="F116">
        <v>100</v>
      </c>
      <c r="G116">
        <v>100</v>
      </c>
      <c r="H116">
        <v>100</v>
      </c>
      <c r="I116">
        <v>100</v>
      </c>
      <c r="J116">
        <v>100</v>
      </c>
      <c r="K116">
        <v>100</v>
      </c>
      <c r="L116">
        <v>100</v>
      </c>
      <c r="M116">
        <v>100</v>
      </c>
      <c r="N116">
        <v>100</v>
      </c>
      <c r="O116">
        <v>100</v>
      </c>
      <c r="P116">
        <v>100</v>
      </c>
      <c r="Q116">
        <v>100</v>
      </c>
      <c r="R116">
        <v>100</v>
      </c>
      <c r="S116">
        <v>100</v>
      </c>
      <c r="T116">
        <v>100</v>
      </c>
      <c r="U116">
        <v>100</v>
      </c>
      <c r="V116">
        <v>100</v>
      </c>
      <c r="W116">
        <v>100</v>
      </c>
      <c r="X116">
        <v>100</v>
      </c>
      <c r="Y116">
        <v>100</v>
      </c>
      <c r="Z116">
        <v>100</v>
      </c>
      <c r="AA116">
        <v>100</v>
      </c>
      <c r="AB116">
        <v>100</v>
      </c>
      <c r="AC116">
        <v>100</v>
      </c>
      <c r="AD116">
        <v>100</v>
      </c>
      <c r="AE116">
        <v>100</v>
      </c>
      <c r="AF116">
        <v>100</v>
      </c>
      <c r="AG116">
        <v>100</v>
      </c>
      <c r="AH116">
        <v>100</v>
      </c>
      <c r="AI116">
        <v>100</v>
      </c>
      <c r="AJ116">
        <v>100</v>
      </c>
      <c r="AK116">
        <v>100</v>
      </c>
      <c r="AL116">
        <v>100</v>
      </c>
      <c r="AM116">
        <v>100</v>
      </c>
      <c r="AN116">
        <v>100</v>
      </c>
      <c r="AO116">
        <v>100</v>
      </c>
      <c r="AP116">
        <v>100</v>
      </c>
      <c r="AQ116">
        <v>100</v>
      </c>
      <c r="AR116">
        <v>100</v>
      </c>
      <c r="AS116">
        <v>100</v>
      </c>
      <c r="AT116">
        <v>100</v>
      </c>
      <c r="AU116">
        <v>100</v>
      </c>
      <c r="AV116">
        <v>100</v>
      </c>
      <c r="AW116">
        <v>100</v>
      </c>
      <c r="AX116">
        <v>100</v>
      </c>
      <c r="AY116">
        <v>100</v>
      </c>
      <c r="AZ116">
        <v>100</v>
      </c>
      <c r="BA116">
        <v>100</v>
      </c>
      <c r="BB116">
        <v>100</v>
      </c>
      <c r="BC116">
        <v>100</v>
      </c>
      <c r="BD116">
        <v>100</v>
      </c>
      <c r="BE116">
        <v>100</v>
      </c>
      <c r="BF116">
        <v>100</v>
      </c>
      <c r="BG116">
        <v>100</v>
      </c>
      <c r="BH116">
        <v>100</v>
      </c>
      <c r="BI116">
        <v>100</v>
      </c>
      <c r="BJ116">
        <v>100</v>
      </c>
      <c r="BK116">
        <v>100</v>
      </c>
    </row>
    <row r="117" spans="1:63" x14ac:dyDescent="0.25">
      <c r="A117" s="3" t="s">
        <v>117</v>
      </c>
      <c r="B117">
        <v>100</v>
      </c>
      <c r="C117">
        <v>100</v>
      </c>
      <c r="D117">
        <v>100</v>
      </c>
      <c r="E117">
        <v>100</v>
      </c>
      <c r="F117">
        <v>100</v>
      </c>
      <c r="G117">
        <v>100</v>
      </c>
      <c r="H117">
        <v>100</v>
      </c>
      <c r="I117">
        <v>100</v>
      </c>
      <c r="J117">
        <v>100</v>
      </c>
      <c r="K117">
        <v>100</v>
      </c>
      <c r="L117">
        <v>100</v>
      </c>
      <c r="M117">
        <v>100</v>
      </c>
      <c r="N117">
        <v>100</v>
      </c>
      <c r="O117">
        <v>100</v>
      </c>
      <c r="P117">
        <v>100</v>
      </c>
      <c r="Q117">
        <v>100</v>
      </c>
      <c r="R117">
        <v>100</v>
      </c>
      <c r="S117">
        <v>100</v>
      </c>
      <c r="T117">
        <v>100</v>
      </c>
      <c r="U117">
        <v>100</v>
      </c>
      <c r="V117">
        <v>100</v>
      </c>
      <c r="W117">
        <v>100</v>
      </c>
      <c r="X117">
        <v>100</v>
      </c>
      <c r="Y117">
        <v>100</v>
      </c>
      <c r="Z117">
        <v>100</v>
      </c>
      <c r="AA117">
        <v>100</v>
      </c>
      <c r="AB117">
        <v>100</v>
      </c>
      <c r="AC117">
        <v>100</v>
      </c>
      <c r="AD117">
        <v>100</v>
      </c>
      <c r="AE117">
        <v>100</v>
      </c>
      <c r="AF117">
        <v>100</v>
      </c>
      <c r="AG117">
        <v>100</v>
      </c>
      <c r="AH117">
        <v>100</v>
      </c>
      <c r="AI117">
        <v>100</v>
      </c>
      <c r="AJ117">
        <v>100</v>
      </c>
      <c r="AK117">
        <v>100</v>
      </c>
      <c r="AL117">
        <v>100</v>
      </c>
      <c r="AM117">
        <v>100</v>
      </c>
      <c r="AN117">
        <v>100</v>
      </c>
      <c r="AO117">
        <v>100</v>
      </c>
      <c r="AP117">
        <v>100</v>
      </c>
      <c r="AQ117">
        <v>100</v>
      </c>
      <c r="AR117">
        <v>100</v>
      </c>
      <c r="AS117">
        <v>100</v>
      </c>
      <c r="AT117">
        <v>100</v>
      </c>
      <c r="AU117">
        <v>100</v>
      </c>
      <c r="AV117">
        <v>100</v>
      </c>
      <c r="AW117">
        <v>100</v>
      </c>
      <c r="AX117">
        <v>100</v>
      </c>
      <c r="AY117">
        <v>100</v>
      </c>
      <c r="AZ117">
        <v>100</v>
      </c>
      <c r="BA117">
        <v>100</v>
      </c>
      <c r="BB117">
        <v>100</v>
      </c>
      <c r="BC117">
        <v>100</v>
      </c>
      <c r="BD117">
        <v>100</v>
      </c>
      <c r="BE117">
        <v>100</v>
      </c>
      <c r="BF117">
        <v>100</v>
      </c>
      <c r="BG117">
        <v>100</v>
      </c>
      <c r="BH117">
        <v>100</v>
      </c>
      <c r="BI117">
        <v>100</v>
      </c>
      <c r="BJ117">
        <v>100</v>
      </c>
      <c r="BK117">
        <v>100</v>
      </c>
    </row>
    <row r="118" spans="1:63" x14ac:dyDescent="0.25">
      <c r="A118" s="2" t="s">
        <v>111</v>
      </c>
      <c r="B118">
        <v>100</v>
      </c>
      <c r="C118">
        <v>100</v>
      </c>
      <c r="D118">
        <v>100</v>
      </c>
      <c r="E118">
        <v>100</v>
      </c>
      <c r="F118">
        <v>100</v>
      </c>
      <c r="G118">
        <v>100</v>
      </c>
      <c r="H118">
        <v>100</v>
      </c>
      <c r="I118">
        <v>100</v>
      </c>
      <c r="J118">
        <v>100</v>
      </c>
      <c r="K118">
        <v>100</v>
      </c>
      <c r="L118">
        <v>100</v>
      </c>
      <c r="M118">
        <v>100</v>
      </c>
      <c r="N118">
        <v>100</v>
      </c>
      <c r="O118">
        <v>100</v>
      </c>
      <c r="P118">
        <v>100</v>
      </c>
      <c r="Q118">
        <v>100</v>
      </c>
      <c r="R118">
        <v>100</v>
      </c>
      <c r="S118">
        <v>100</v>
      </c>
      <c r="T118">
        <v>100</v>
      </c>
      <c r="U118">
        <v>100</v>
      </c>
      <c r="V118">
        <v>100</v>
      </c>
      <c r="W118">
        <v>100</v>
      </c>
      <c r="X118">
        <v>100</v>
      </c>
      <c r="Y118">
        <v>100</v>
      </c>
      <c r="Z118">
        <v>100</v>
      </c>
      <c r="AA118">
        <v>100</v>
      </c>
      <c r="AB118">
        <v>100</v>
      </c>
      <c r="AC118">
        <v>100</v>
      </c>
      <c r="AD118">
        <v>100</v>
      </c>
      <c r="AE118">
        <v>100</v>
      </c>
      <c r="AF118">
        <v>100</v>
      </c>
      <c r="AG118">
        <v>100</v>
      </c>
      <c r="AH118">
        <v>100</v>
      </c>
      <c r="AI118">
        <v>100</v>
      </c>
      <c r="AJ118">
        <v>100</v>
      </c>
      <c r="AK118">
        <v>100</v>
      </c>
      <c r="AL118">
        <v>100</v>
      </c>
      <c r="AM118">
        <v>100</v>
      </c>
      <c r="AN118">
        <v>100</v>
      </c>
      <c r="AO118">
        <v>100</v>
      </c>
      <c r="AP118">
        <v>100</v>
      </c>
      <c r="AQ118">
        <v>100</v>
      </c>
      <c r="AR118">
        <v>100</v>
      </c>
      <c r="AS118">
        <v>100</v>
      </c>
      <c r="AT118">
        <v>100</v>
      </c>
      <c r="AU118">
        <v>100</v>
      </c>
      <c r="AV118">
        <v>100</v>
      </c>
      <c r="AW118">
        <v>100</v>
      </c>
      <c r="AX118">
        <v>100</v>
      </c>
      <c r="AY118">
        <v>100</v>
      </c>
      <c r="AZ118">
        <v>100</v>
      </c>
      <c r="BA118">
        <v>100</v>
      </c>
      <c r="BB118">
        <v>100</v>
      </c>
      <c r="BC118">
        <v>100</v>
      </c>
      <c r="BD118">
        <v>100</v>
      </c>
      <c r="BE118">
        <v>100</v>
      </c>
      <c r="BF118">
        <v>100</v>
      </c>
      <c r="BG118">
        <v>100</v>
      </c>
      <c r="BH118">
        <v>100</v>
      </c>
      <c r="BI118">
        <v>100</v>
      </c>
      <c r="BJ118">
        <v>100</v>
      </c>
      <c r="BK118">
        <v>100</v>
      </c>
    </row>
    <row r="119" spans="1:63" x14ac:dyDescent="0.25">
      <c r="A119" s="3" t="s">
        <v>105</v>
      </c>
      <c r="B119">
        <v>100</v>
      </c>
      <c r="C119">
        <v>100</v>
      </c>
      <c r="D119">
        <v>100</v>
      </c>
      <c r="E119">
        <v>100</v>
      </c>
      <c r="F119">
        <v>100</v>
      </c>
      <c r="G119">
        <v>100</v>
      </c>
      <c r="H119">
        <v>100</v>
      </c>
      <c r="I119">
        <v>100</v>
      </c>
      <c r="J119">
        <v>100</v>
      </c>
      <c r="K119">
        <v>100</v>
      </c>
      <c r="L119">
        <v>100</v>
      </c>
      <c r="M119">
        <v>100</v>
      </c>
      <c r="N119">
        <v>100</v>
      </c>
      <c r="O119">
        <v>100</v>
      </c>
      <c r="P119">
        <v>100</v>
      </c>
      <c r="Q119">
        <v>100</v>
      </c>
      <c r="R119">
        <v>100</v>
      </c>
      <c r="S119">
        <v>100</v>
      </c>
      <c r="T119">
        <v>100</v>
      </c>
      <c r="U119">
        <v>100</v>
      </c>
      <c r="V119">
        <v>100</v>
      </c>
      <c r="W119">
        <v>100</v>
      </c>
      <c r="X119">
        <v>100</v>
      </c>
      <c r="Y119">
        <v>100</v>
      </c>
      <c r="Z119">
        <v>100</v>
      </c>
      <c r="AA119">
        <v>100</v>
      </c>
      <c r="AB119">
        <v>100</v>
      </c>
      <c r="AC119">
        <v>100</v>
      </c>
      <c r="AD119">
        <v>100</v>
      </c>
      <c r="AE119">
        <v>100</v>
      </c>
      <c r="AF119">
        <v>100</v>
      </c>
      <c r="AG119">
        <v>100</v>
      </c>
      <c r="AH119">
        <v>100</v>
      </c>
      <c r="AI119">
        <v>100</v>
      </c>
      <c r="AJ119">
        <v>100</v>
      </c>
      <c r="AK119">
        <v>100</v>
      </c>
      <c r="AL119">
        <v>100</v>
      </c>
      <c r="AM119">
        <v>100</v>
      </c>
      <c r="AN119">
        <v>100</v>
      </c>
      <c r="AO119">
        <v>100</v>
      </c>
      <c r="AP119">
        <v>100</v>
      </c>
      <c r="AQ119">
        <v>100</v>
      </c>
      <c r="AR119">
        <v>100</v>
      </c>
      <c r="AS119">
        <v>100</v>
      </c>
      <c r="AT119">
        <v>100</v>
      </c>
      <c r="AU119">
        <v>100</v>
      </c>
      <c r="AV119">
        <v>100</v>
      </c>
      <c r="AW119">
        <v>100</v>
      </c>
      <c r="AX119">
        <v>100</v>
      </c>
      <c r="AY119">
        <v>100</v>
      </c>
      <c r="AZ119">
        <v>100</v>
      </c>
      <c r="BA119">
        <v>100</v>
      </c>
      <c r="BB119">
        <v>100</v>
      </c>
      <c r="BC119">
        <v>100</v>
      </c>
      <c r="BD119">
        <v>100</v>
      </c>
      <c r="BE119">
        <v>100</v>
      </c>
      <c r="BF119">
        <v>100</v>
      </c>
      <c r="BG119">
        <v>100</v>
      </c>
      <c r="BH119">
        <v>100</v>
      </c>
      <c r="BI119">
        <v>100</v>
      </c>
      <c r="BJ119">
        <v>100</v>
      </c>
      <c r="BK119">
        <v>100</v>
      </c>
    </row>
    <row r="120" spans="1:63" x14ac:dyDescent="0.25">
      <c r="A120" s="2" t="s">
        <v>74</v>
      </c>
      <c r="B120">
        <v>100</v>
      </c>
      <c r="C120">
        <v>100</v>
      </c>
      <c r="D120">
        <v>100</v>
      </c>
      <c r="E120">
        <v>100</v>
      </c>
      <c r="F120">
        <v>100</v>
      </c>
      <c r="G120">
        <v>100</v>
      </c>
      <c r="H120">
        <v>100</v>
      </c>
      <c r="I120">
        <v>100</v>
      </c>
      <c r="J120">
        <v>100</v>
      </c>
      <c r="K120">
        <v>100</v>
      </c>
      <c r="L120">
        <v>100</v>
      </c>
      <c r="M120">
        <v>100</v>
      </c>
      <c r="N120">
        <v>100</v>
      </c>
      <c r="O120">
        <v>100</v>
      </c>
      <c r="P120">
        <v>100</v>
      </c>
      <c r="Q120">
        <v>100</v>
      </c>
      <c r="R120">
        <v>100</v>
      </c>
      <c r="S120">
        <v>100</v>
      </c>
      <c r="T120">
        <v>100</v>
      </c>
      <c r="U120">
        <v>100</v>
      </c>
      <c r="V120">
        <v>100</v>
      </c>
      <c r="W120">
        <v>100</v>
      </c>
      <c r="X120">
        <v>100</v>
      </c>
      <c r="Y120">
        <v>100</v>
      </c>
      <c r="Z120">
        <v>100</v>
      </c>
      <c r="AA120">
        <v>100</v>
      </c>
      <c r="AB120">
        <v>100</v>
      </c>
      <c r="AC120">
        <v>100</v>
      </c>
      <c r="AD120">
        <v>100</v>
      </c>
      <c r="AE120">
        <v>100</v>
      </c>
      <c r="AF120">
        <v>100</v>
      </c>
      <c r="AG120">
        <v>100</v>
      </c>
      <c r="AH120">
        <v>100</v>
      </c>
      <c r="AI120">
        <v>100</v>
      </c>
      <c r="AJ120">
        <v>100</v>
      </c>
      <c r="AK120">
        <v>100</v>
      </c>
      <c r="AL120">
        <v>100</v>
      </c>
      <c r="AM120">
        <v>100</v>
      </c>
      <c r="AN120">
        <v>100</v>
      </c>
      <c r="AO120">
        <v>100</v>
      </c>
      <c r="AP120">
        <v>100</v>
      </c>
      <c r="AQ120">
        <v>100</v>
      </c>
      <c r="AR120">
        <v>100</v>
      </c>
      <c r="AS120">
        <v>100</v>
      </c>
      <c r="AT120">
        <v>100</v>
      </c>
      <c r="AU120">
        <v>100</v>
      </c>
      <c r="AV120">
        <v>100</v>
      </c>
      <c r="AW120">
        <v>100</v>
      </c>
      <c r="AX120">
        <v>100</v>
      </c>
      <c r="AY120">
        <v>100</v>
      </c>
      <c r="AZ120">
        <v>100</v>
      </c>
      <c r="BA120">
        <v>100</v>
      </c>
      <c r="BB120">
        <v>100</v>
      </c>
      <c r="BC120">
        <v>100</v>
      </c>
      <c r="BD120">
        <v>100</v>
      </c>
      <c r="BE120">
        <v>100</v>
      </c>
      <c r="BF120">
        <v>100</v>
      </c>
      <c r="BG120">
        <v>100</v>
      </c>
      <c r="BH120">
        <v>100</v>
      </c>
      <c r="BI120">
        <v>100</v>
      </c>
      <c r="BJ120">
        <v>100</v>
      </c>
      <c r="BK120">
        <v>100</v>
      </c>
    </row>
    <row r="121" spans="1:63" x14ac:dyDescent="0.25">
      <c r="A121" s="3" t="s">
        <v>92</v>
      </c>
      <c r="B121">
        <v>100</v>
      </c>
      <c r="C121">
        <v>100</v>
      </c>
      <c r="D121">
        <v>100</v>
      </c>
      <c r="E121">
        <v>100</v>
      </c>
      <c r="F121">
        <v>100</v>
      </c>
      <c r="G121">
        <v>100</v>
      </c>
      <c r="H121">
        <v>100</v>
      </c>
      <c r="I121">
        <v>100</v>
      </c>
      <c r="J121">
        <v>100</v>
      </c>
      <c r="K121">
        <v>100</v>
      </c>
      <c r="L121">
        <v>100</v>
      </c>
      <c r="M121">
        <v>100</v>
      </c>
      <c r="N121">
        <v>100</v>
      </c>
      <c r="O121">
        <v>100</v>
      </c>
      <c r="P121">
        <v>100</v>
      </c>
      <c r="Q121">
        <v>100</v>
      </c>
      <c r="R121">
        <v>100</v>
      </c>
      <c r="S121">
        <v>100</v>
      </c>
      <c r="T121">
        <v>100</v>
      </c>
      <c r="U121">
        <v>100</v>
      </c>
      <c r="V121">
        <v>100</v>
      </c>
      <c r="W121">
        <v>100</v>
      </c>
      <c r="X121">
        <v>100</v>
      </c>
      <c r="Y121">
        <v>100</v>
      </c>
      <c r="Z121">
        <v>100</v>
      </c>
      <c r="AA121">
        <v>100</v>
      </c>
      <c r="AB121">
        <v>100</v>
      </c>
      <c r="AC121">
        <v>100</v>
      </c>
      <c r="AD121">
        <v>100</v>
      </c>
      <c r="AE121">
        <v>100</v>
      </c>
      <c r="AF121">
        <v>100</v>
      </c>
      <c r="AG121">
        <v>100</v>
      </c>
      <c r="AH121">
        <v>100</v>
      </c>
      <c r="AI121">
        <v>100</v>
      </c>
      <c r="AJ121">
        <v>100</v>
      </c>
      <c r="AK121">
        <v>100</v>
      </c>
      <c r="AL121">
        <v>100</v>
      </c>
      <c r="AM121">
        <v>100</v>
      </c>
      <c r="AN121">
        <v>100</v>
      </c>
      <c r="AO121">
        <v>100</v>
      </c>
      <c r="AP121">
        <v>100</v>
      </c>
      <c r="AQ121">
        <v>100</v>
      </c>
      <c r="AR121">
        <v>100</v>
      </c>
      <c r="AS121">
        <v>100</v>
      </c>
      <c r="AT121">
        <v>100</v>
      </c>
      <c r="AU121">
        <v>100</v>
      </c>
      <c r="AV121">
        <v>100</v>
      </c>
      <c r="AW121">
        <v>100</v>
      </c>
      <c r="AX121">
        <v>100</v>
      </c>
      <c r="AY121">
        <v>100</v>
      </c>
      <c r="AZ121">
        <v>100</v>
      </c>
      <c r="BA121">
        <v>100</v>
      </c>
      <c r="BB121">
        <v>100</v>
      </c>
      <c r="BC121">
        <v>100</v>
      </c>
      <c r="BD121">
        <v>100</v>
      </c>
      <c r="BE121">
        <v>100</v>
      </c>
      <c r="BF121">
        <v>100</v>
      </c>
      <c r="BG121">
        <v>100</v>
      </c>
      <c r="BH121">
        <v>100</v>
      </c>
      <c r="BI121">
        <v>100</v>
      </c>
      <c r="BJ121">
        <v>100</v>
      </c>
      <c r="BK121">
        <v>100</v>
      </c>
    </row>
    <row r="122" spans="1:63" x14ac:dyDescent="0.25">
      <c r="A122" s="2" t="s">
        <v>213</v>
      </c>
      <c r="B122">
        <v>100</v>
      </c>
      <c r="C122">
        <v>100</v>
      </c>
      <c r="D122">
        <v>100</v>
      </c>
      <c r="E122">
        <v>100</v>
      </c>
      <c r="F122">
        <v>100</v>
      </c>
      <c r="G122">
        <v>100</v>
      </c>
      <c r="H122">
        <v>100</v>
      </c>
      <c r="I122">
        <v>100</v>
      </c>
      <c r="J122">
        <v>100</v>
      </c>
      <c r="K122">
        <v>100</v>
      </c>
      <c r="L122">
        <v>100</v>
      </c>
      <c r="M122">
        <v>100</v>
      </c>
      <c r="N122">
        <v>100</v>
      </c>
      <c r="O122">
        <v>100</v>
      </c>
      <c r="P122">
        <v>100</v>
      </c>
      <c r="Q122">
        <v>100</v>
      </c>
      <c r="R122">
        <v>100</v>
      </c>
      <c r="S122">
        <v>100</v>
      </c>
      <c r="T122">
        <v>100</v>
      </c>
      <c r="U122">
        <v>100</v>
      </c>
      <c r="V122">
        <v>100</v>
      </c>
      <c r="W122">
        <v>100</v>
      </c>
      <c r="X122">
        <v>100</v>
      </c>
      <c r="Y122">
        <v>100</v>
      </c>
      <c r="Z122">
        <v>100</v>
      </c>
      <c r="AA122">
        <v>100</v>
      </c>
      <c r="AB122">
        <v>100</v>
      </c>
      <c r="AC122">
        <v>100</v>
      </c>
      <c r="AD122">
        <v>100</v>
      </c>
      <c r="AE122">
        <v>100</v>
      </c>
      <c r="AF122">
        <v>100</v>
      </c>
      <c r="AG122">
        <v>100</v>
      </c>
      <c r="AH122">
        <v>100</v>
      </c>
      <c r="AI122">
        <v>100</v>
      </c>
      <c r="AJ122">
        <v>100</v>
      </c>
      <c r="AK122">
        <v>100</v>
      </c>
      <c r="AL122">
        <v>100</v>
      </c>
      <c r="AM122">
        <v>100</v>
      </c>
      <c r="AN122">
        <v>100</v>
      </c>
      <c r="AO122">
        <v>100</v>
      </c>
      <c r="AP122">
        <v>100</v>
      </c>
      <c r="AQ122">
        <v>100</v>
      </c>
      <c r="AR122">
        <v>100</v>
      </c>
      <c r="AS122">
        <v>100</v>
      </c>
      <c r="AT122">
        <v>100</v>
      </c>
      <c r="AU122">
        <v>100</v>
      </c>
      <c r="AV122">
        <v>100</v>
      </c>
      <c r="AW122">
        <v>100</v>
      </c>
      <c r="AX122">
        <v>100</v>
      </c>
      <c r="AY122">
        <v>100</v>
      </c>
      <c r="AZ122">
        <v>100</v>
      </c>
      <c r="BA122">
        <v>100</v>
      </c>
      <c r="BB122">
        <v>100</v>
      </c>
      <c r="BC122">
        <v>100</v>
      </c>
      <c r="BD122">
        <v>100</v>
      </c>
      <c r="BE122">
        <v>100</v>
      </c>
      <c r="BF122">
        <v>100</v>
      </c>
      <c r="BG122">
        <v>100</v>
      </c>
      <c r="BH122">
        <v>100</v>
      </c>
      <c r="BI122">
        <v>100</v>
      </c>
      <c r="BJ122">
        <v>100</v>
      </c>
      <c r="BK122">
        <v>100</v>
      </c>
    </row>
    <row r="123" spans="1:63" x14ac:dyDescent="0.25">
      <c r="A123" s="3" t="s">
        <v>219</v>
      </c>
      <c r="B123">
        <v>100</v>
      </c>
      <c r="C123">
        <v>100</v>
      </c>
      <c r="D123">
        <v>100</v>
      </c>
      <c r="E123">
        <v>100</v>
      </c>
      <c r="F123">
        <v>100</v>
      </c>
      <c r="G123">
        <v>100</v>
      </c>
      <c r="H123">
        <v>100</v>
      </c>
      <c r="I123">
        <v>100</v>
      </c>
      <c r="J123">
        <v>100</v>
      </c>
      <c r="K123">
        <v>100</v>
      </c>
      <c r="L123">
        <v>100</v>
      </c>
      <c r="M123">
        <v>100</v>
      </c>
      <c r="N123">
        <v>100</v>
      </c>
      <c r="O123">
        <v>100</v>
      </c>
      <c r="P123">
        <v>100</v>
      </c>
      <c r="Q123">
        <v>100</v>
      </c>
      <c r="R123">
        <v>100</v>
      </c>
      <c r="S123">
        <v>100</v>
      </c>
      <c r="T123">
        <v>100</v>
      </c>
      <c r="U123">
        <v>100</v>
      </c>
      <c r="V123">
        <v>100</v>
      </c>
      <c r="W123">
        <v>100</v>
      </c>
      <c r="X123">
        <v>100</v>
      </c>
      <c r="Y123">
        <v>100</v>
      </c>
      <c r="Z123">
        <v>100</v>
      </c>
      <c r="AA123">
        <v>100</v>
      </c>
      <c r="AB123">
        <v>100</v>
      </c>
      <c r="AC123">
        <v>100</v>
      </c>
      <c r="AD123">
        <v>100</v>
      </c>
      <c r="AE123">
        <v>100</v>
      </c>
      <c r="AF123">
        <v>100</v>
      </c>
      <c r="AG123">
        <v>100</v>
      </c>
      <c r="AH123">
        <v>100</v>
      </c>
      <c r="AI123">
        <v>100</v>
      </c>
      <c r="AJ123">
        <v>100</v>
      </c>
      <c r="AK123">
        <v>100</v>
      </c>
      <c r="AL123">
        <v>100</v>
      </c>
      <c r="AM123">
        <v>100</v>
      </c>
      <c r="AN123">
        <v>100</v>
      </c>
      <c r="AO123">
        <v>100</v>
      </c>
      <c r="AP123">
        <v>100</v>
      </c>
      <c r="AQ123">
        <v>100</v>
      </c>
      <c r="AR123">
        <v>100</v>
      </c>
      <c r="AS123">
        <v>100</v>
      </c>
      <c r="AT123">
        <v>100</v>
      </c>
      <c r="AU123">
        <v>100</v>
      </c>
      <c r="AV123">
        <v>100</v>
      </c>
      <c r="AW123">
        <v>100</v>
      </c>
      <c r="AX123">
        <v>100</v>
      </c>
      <c r="AY123">
        <v>100</v>
      </c>
      <c r="AZ123">
        <v>100</v>
      </c>
      <c r="BA123">
        <v>100</v>
      </c>
      <c r="BB123">
        <v>100</v>
      </c>
      <c r="BC123">
        <v>100</v>
      </c>
      <c r="BD123">
        <v>100</v>
      </c>
      <c r="BE123">
        <v>100</v>
      </c>
      <c r="BF123">
        <v>100</v>
      </c>
      <c r="BG123">
        <v>100</v>
      </c>
      <c r="BH123">
        <v>100</v>
      </c>
      <c r="BI123">
        <v>100</v>
      </c>
      <c r="BJ123">
        <v>100</v>
      </c>
      <c r="BK123">
        <v>100</v>
      </c>
    </row>
    <row r="124" spans="1:63" x14ac:dyDescent="0.25">
      <c r="A124" s="2" t="s">
        <v>186</v>
      </c>
      <c r="B124">
        <v>100</v>
      </c>
      <c r="C124">
        <v>100</v>
      </c>
      <c r="D124">
        <v>100</v>
      </c>
      <c r="E124">
        <v>100</v>
      </c>
      <c r="F124">
        <v>100</v>
      </c>
      <c r="G124">
        <v>100</v>
      </c>
      <c r="H124">
        <v>100</v>
      </c>
      <c r="I124">
        <v>100</v>
      </c>
      <c r="J124">
        <v>100</v>
      </c>
      <c r="K124">
        <v>100</v>
      </c>
      <c r="L124">
        <v>100</v>
      </c>
      <c r="M124">
        <v>100</v>
      </c>
      <c r="N124">
        <v>100</v>
      </c>
      <c r="O124">
        <v>100</v>
      </c>
      <c r="P124">
        <v>100</v>
      </c>
      <c r="Q124">
        <v>100</v>
      </c>
      <c r="R124">
        <v>100</v>
      </c>
      <c r="S124">
        <v>100</v>
      </c>
      <c r="T124">
        <v>100</v>
      </c>
      <c r="U124">
        <v>100</v>
      </c>
      <c r="V124">
        <v>100</v>
      </c>
      <c r="W124">
        <v>100</v>
      </c>
      <c r="X124">
        <v>100</v>
      </c>
      <c r="Y124">
        <v>100</v>
      </c>
      <c r="Z124">
        <v>100</v>
      </c>
      <c r="AA124">
        <v>100</v>
      </c>
      <c r="AB124">
        <v>100</v>
      </c>
      <c r="AC124">
        <v>100</v>
      </c>
      <c r="AD124">
        <v>100</v>
      </c>
      <c r="AE124">
        <v>100</v>
      </c>
      <c r="AF124">
        <v>100</v>
      </c>
      <c r="AG124">
        <v>100</v>
      </c>
      <c r="AH124">
        <v>100</v>
      </c>
      <c r="AI124">
        <v>100</v>
      </c>
      <c r="AJ124">
        <v>100</v>
      </c>
      <c r="AK124">
        <v>100</v>
      </c>
      <c r="AL124">
        <v>100</v>
      </c>
      <c r="AM124">
        <v>100</v>
      </c>
      <c r="AN124">
        <v>100</v>
      </c>
      <c r="AO124">
        <v>100</v>
      </c>
      <c r="AP124">
        <v>100</v>
      </c>
      <c r="AQ124">
        <v>100</v>
      </c>
      <c r="AR124">
        <v>100</v>
      </c>
      <c r="AS124">
        <v>100</v>
      </c>
      <c r="AT124">
        <v>100</v>
      </c>
      <c r="AU124">
        <v>100</v>
      </c>
      <c r="AV124">
        <v>100</v>
      </c>
      <c r="AW124">
        <v>100</v>
      </c>
      <c r="AX124">
        <v>100</v>
      </c>
      <c r="AY124">
        <v>100</v>
      </c>
      <c r="AZ124">
        <v>100</v>
      </c>
      <c r="BA124">
        <v>100</v>
      </c>
      <c r="BB124">
        <v>100</v>
      </c>
      <c r="BC124">
        <v>100</v>
      </c>
      <c r="BD124">
        <v>100</v>
      </c>
      <c r="BE124">
        <v>100</v>
      </c>
      <c r="BF124">
        <v>100</v>
      </c>
      <c r="BG124">
        <v>100</v>
      </c>
      <c r="BH124">
        <v>100</v>
      </c>
      <c r="BI124">
        <v>100</v>
      </c>
      <c r="BJ124">
        <v>100</v>
      </c>
      <c r="BK124">
        <v>100</v>
      </c>
    </row>
    <row r="125" spans="1:63" x14ac:dyDescent="0.25">
      <c r="A125" s="3" t="s">
        <v>185</v>
      </c>
      <c r="B125">
        <v>100</v>
      </c>
      <c r="C125">
        <v>100</v>
      </c>
      <c r="D125">
        <v>100</v>
      </c>
      <c r="E125">
        <v>100</v>
      </c>
      <c r="F125">
        <v>100</v>
      </c>
      <c r="G125">
        <v>100</v>
      </c>
      <c r="H125">
        <v>100</v>
      </c>
      <c r="I125">
        <v>100</v>
      </c>
      <c r="J125">
        <v>100</v>
      </c>
      <c r="K125">
        <v>100</v>
      </c>
      <c r="L125">
        <v>100</v>
      </c>
      <c r="M125">
        <v>100</v>
      </c>
      <c r="N125">
        <v>100</v>
      </c>
      <c r="O125">
        <v>100</v>
      </c>
      <c r="P125">
        <v>100</v>
      </c>
      <c r="Q125">
        <v>100</v>
      </c>
      <c r="R125">
        <v>100</v>
      </c>
      <c r="S125">
        <v>100</v>
      </c>
      <c r="T125">
        <v>100</v>
      </c>
      <c r="U125">
        <v>100</v>
      </c>
      <c r="V125">
        <v>100</v>
      </c>
      <c r="W125">
        <v>100</v>
      </c>
      <c r="X125">
        <v>100</v>
      </c>
      <c r="Y125">
        <v>100</v>
      </c>
      <c r="Z125">
        <v>100</v>
      </c>
      <c r="AA125">
        <v>100</v>
      </c>
      <c r="AB125">
        <v>100</v>
      </c>
      <c r="AC125">
        <v>100</v>
      </c>
      <c r="AD125">
        <v>100</v>
      </c>
      <c r="AE125">
        <v>100</v>
      </c>
      <c r="AF125">
        <v>100</v>
      </c>
      <c r="AG125">
        <v>100</v>
      </c>
      <c r="AH125">
        <v>100</v>
      </c>
      <c r="AI125">
        <v>100</v>
      </c>
      <c r="AJ125">
        <v>100</v>
      </c>
      <c r="AK125">
        <v>100</v>
      </c>
      <c r="AL125">
        <v>100</v>
      </c>
      <c r="AM125">
        <v>100</v>
      </c>
      <c r="AN125">
        <v>100</v>
      </c>
      <c r="AO125">
        <v>100</v>
      </c>
      <c r="AP125">
        <v>100</v>
      </c>
      <c r="AQ125">
        <v>100</v>
      </c>
      <c r="AR125">
        <v>100</v>
      </c>
      <c r="AS125">
        <v>100</v>
      </c>
      <c r="AT125">
        <v>100</v>
      </c>
      <c r="AU125">
        <v>100</v>
      </c>
      <c r="AV125">
        <v>100</v>
      </c>
      <c r="AW125">
        <v>100</v>
      </c>
      <c r="AX125">
        <v>100</v>
      </c>
      <c r="AY125">
        <v>100</v>
      </c>
      <c r="AZ125">
        <v>100</v>
      </c>
      <c r="BA125">
        <v>100</v>
      </c>
      <c r="BB125">
        <v>100</v>
      </c>
      <c r="BC125">
        <v>100</v>
      </c>
      <c r="BD125">
        <v>100</v>
      </c>
      <c r="BE125">
        <v>100</v>
      </c>
      <c r="BF125">
        <v>100</v>
      </c>
      <c r="BG125">
        <v>100</v>
      </c>
      <c r="BH125">
        <v>100</v>
      </c>
      <c r="BI125">
        <v>100</v>
      </c>
      <c r="BJ125">
        <v>100</v>
      </c>
      <c r="BK125">
        <v>100</v>
      </c>
    </row>
    <row r="126" spans="1:63" x14ac:dyDescent="0.25">
      <c r="A126" s="2" t="s">
        <v>116</v>
      </c>
      <c r="B126">
        <v>100</v>
      </c>
      <c r="C126">
        <v>100</v>
      </c>
      <c r="D126">
        <v>100</v>
      </c>
      <c r="E126">
        <v>100</v>
      </c>
      <c r="F126">
        <v>100</v>
      </c>
      <c r="G126">
        <v>100</v>
      </c>
      <c r="H126">
        <v>100</v>
      </c>
      <c r="I126">
        <v>100</v>
      </c>
      <c r="J126">
        <v>100</v>
      </c>
      <c r="K126">
        <v>100</v>
      </c>
      <c r="L126">
        <v>100</v>
      </c>
      <c r="M126">
        <v>100</v>
      </c>
      <c r="N126">
        <v>100</v>
      </c>
      <c r="O126">
        <v>100</v>
      </c>
      <c r="P126">
        <v>100</v>
      </c>
      <c r="Q126">
        <v>100</v>
      </c>
      <c r="R126">
        <v>100</v>
      </c>
      <c r="S126">
        <v>100</v>
      </c>
      <c r="T126">
        <v>100</v>
      </c>
      <c r="U126">
        <v>100</v>
      </c>
      <c r="V126">
        <v>100</v>
      </c>
      <c r="W126">
        <v>100</v>
      </c>
      <c r="X126">
        <v>100</v>
      </c>
      <c r="Y126">
        <v>100</v>
      </c>
      <c r="Z126">
        <v>100</v>
      </c>
      <c r="AA126">
        <v>100</v>
      </c>
      <c r="AB126">
        <v>100</v>
      </c>
      <c r="AC126">
        <v>100</v>
      </c>
      <c r="AD126">
        <v>100</v>
      </c>
      <c r="AE126">
        <v>100</v>
      </c>
      <c r="AF126">
        <v>100</v>
      </c>
      <c r="AG126">
        <v>100</v>
      </c>
      <c r="AH126">
        <v>100</v>
      </c>
      <c r="AI126">
        <v>100</v>
      </c>
      <c r="AJ126">
        <v>100</v>
      </c>
      <c r="AK126">
        <v>100</v>
      </c>
      <c r="AL126">
        <v>100</v>
      </c>
      <c r="AM126">
        <v>100</v>
      </c>
      <c r="AN126">
        <v>100</v>
      </c>
      <c r="AO126">
        <v>100</v>
      </c>
      <c r="AP126">
        <v>100</v>
      </c>
      <c r="AQ126">
        <v>100</v>
      </c>
      <c r="AR126">
        <v>100</v>
      </c>
      <c r="AS126">
        <v>100</v>
      </c>
      <c r="AT126">
        <v>100</v>
      </c>
      <c r="AU126">
        <v>100</v>
      </c>
      <c r="AV126">
        <v>100</v>
      </c>
      <c r="AW126">
        <v>100</v>
      </c>
      <c r="AX126">
        <v>100</v>
      </c>
      <c r="AY126">
        <v>100</v>
      </c>
      <c r="AZ126">
        <v>100</v>
      </c>
      <c r="BA126">
        <v>100</v>
      </c>
      <c r="BB126">
        <v>100</v>
      </c>
      <c r="BC126">
        <v>100</v>
      </c>
      <c r="BD126">
        <v>100</v>
      </c>
      <c r="BE126">
        <v>100</v>
      </c>
      <c r="BF126">
        <v>100</v>
      </c>
      <c r="BG126">
        <v>100</v>
      </c>
      <c r="BH126">
        <v>100</v>
      </c>
      <c r="BI126">
        <v>100</v>
      </c>
      <c r="BJ126">
        <v>100</v>
      </c>
      <c r="BK126">
        <v>100</v>
      </c>
    </row>
    <row r="127" spans="1:63" x14ac:dyDescent="0.25">
      <c r="A127" s="3" t="s">
        <v>202</v>
      </c>
      <c r="B127">
        <v>100</v>
      </c>
      <c r="C127">
        <v>100</v>
      </c>
      <c r="D127">
        <v>100</v>
      </c>
      <c r="E127">
        <v>100</v>
      </c>
      <c r="F127">
        <v>100</v>
      </c>
      <c r="G127">
        <v>100</v>
      </c>
      <c r="H127">
        <v>100</v>
      </c>
      <c r="I127">
        <v>100</v>
      </c>
      <c r="J127">
        <v>100</v>
      </c>
      <c r="K127">
        <v>100</v>
      </c>
      <c r="L127">
        <v>100</v>
      </c>
      <c r="M127">
        <v>100</v>
      </c>
      <c r="N127">
        <v>100</v>
      </c>
      <c r="O127">
        <v>100</v>
      </c>
      <c r="P127">
        <v>100</v>
      </c>
      <c r="Q127">
        <v>100</v>
      </c>
      <c r="R127">
        <v>100</v>
      </c>
      <c r="S127">
        <v>100</v>
      </c>
      <c r="T127">
        <v>100</v>
      </c>
      <c r="U127">
        <v>100</v>
      </c>
      <c r="V127">
        <v>100</v>
      </c>
      <c r="W127">
        <v>100</v>
      </c>
      <c r="X127">
        <v>100</v>
      </c>
      <c r="Y127">
        <v>100</v>
      </c>
      <c r="Z127">
        <v>100</v>
      </c>
      <c r="AA127">
        <v>100</v>
      </c>
      <c r="AB127">
        <v>100</v>
      </c>
      <c r="AC127">
        <v>100</v>
      </c>
      <c r="AD127">
        <v>100</v>
      </c>
      <c r="AE127">
        <v>100</v>
      </c>
      <c r="AF127">
        <v>100</v>
      </c>
      <c r="AG127">
        <v>100</v>
      </c>
      <c r="AH127">
        <v>100</v>
      </c>
      <c r="AI127">
        <v>100</v>
      </c>
      <c r="AJ127">
        <v>100</v>
      </c>
      <c r="AK127">
        <v>100</v>
      </c>
      <c r="AL127">
        <v>100</v>
      </c>
      <c r="AM127">
        <v>100</v>
      </c>
      <c r="AN127">
        <v>100</v>
      </c>
      <c r="AO127">
        <v>100</v>
      </c>
      <c r="AP127">
        <v>100</v>
      </c>
      <c r="AQ127">
        <v>100</v>
      </c>
      <c r="AR127">
        <v>100</v>
      </c>
      <c r="AS127">
        <v>100</v>
      </c>
      <c r="AT127">
        <v>100</v>
      </c>
      <c r="AU127">
        <v>100</v>
      </c>
      <c r="AV127">
        <v>100</v>
      </c>
      <c r="AW127">
        <v>100</v>
      </c>
      <c r="AX127">
        <v>100</v>
      </c>
      <c r="AY127">
        <v>100</v>
      </c>
      <c r="AZ127">
        <v>100</v>
      </c>
      <c r="BA127">
        <v>100</v>
      </c>
      <c r="BB127">
        <v>100</v>
      </c>
      <c r="BC127">
        <v>100</v>
      </c>
      <c r="BD127">
        <v>100</v>
      </c>
      <c r="BE127">
        <v>100</v>
      </c>
      <c r="BF127">
        <v>100</v>
      </c>
      <c r="BG127">
        <v>100</v>
      </c>
      <c r="BH127">
        <v>100</v>
      </c>
      <c r="BI127">
        <v>100</v>
      </c>
      <c r="BJ127">
        <v>100</v>
      </c>
      <c r="BK127">
        <v>100</v>
      </c>
    </row>
    <row r="128" spans="1:63" x14ac:dyDescent="0.25">
      <c r="A128" s="2" t="s">
        <v>75</v>
      </c>
      <c r="B128">
        <v>100</v>
      </c>
      <c r="C128">
        <v>100</v>
      </c>
      <c r="D128">
        <v>100</v>
      </c>
      <c r="E128">
        <v>100</v>
      </c>
      <c r="F128">
        <v>100</v>
      </c>
      <c r="G128">
        <v>100</v>
      </c>
      <c r="H128">
        <v>100</v>
      </c>
      <c r="I128">
        <v>100</v>
      </c>
      <c r="J128">
        <v>100</v>
      </c>
      <c r="K128">
        <v>100</v>
      </c>
      <c r="L128">
        <v>100</v>
      </c>
      <c r="M128">
        <v>100</v>
      </c>
      <c r="N128">
        <v>100</v>
      </c>
      <c r="O128">
        <v>100</v>
      </c>
      <c r="P128">
        <v>100</v>
      </c>
      <c r="Q128">
        <v>100</v>
      </c>
      <c r="R128">
        <v>100</v>
      </c>
      <c r="S128">
        <v>100</v>
      </c>
      <c r="T128">
        <v>100</v>
      </c>
      <c r="U128">
        <v>100</v>
      </c>
      <c r="V128">
        <v>100</v>
      </c>
      <c r="W128">
        <v>100</v>
      </c>
      <c r="X128">
        <v>100</v>
      </c>
      <c r="Y128">
        <v>100</v>
      </c>
      <c r="Z128">
        <v>100</v>
      </c>
      <c r="AA128">
        <v>100</v>
      </c>
      <c r="AB128">
        <v>100</v>
      </c>
      <c r="AC128">
        <v>100</v>
      </c>
      <c r="AD128">
        <v>100</v>
      </c>
      <c r="AE128">
        <v>100</v>
      </c>
      <c r="AF128">
        <v>100</v>
      </c>
      <c r="AG128">
        <v>100</v>
      </c>
      <c r="AH128">
        <v>100</v>
      </c>
      <c r="AI128">
        <v>100</v>
      </c>
      <c r="AJ128">
        <v>100</v>
      </c>
      <c r="AK128">
        <v>100</v>
      </c>
      <c r="AL128">
        <v>100</v>
      </c>
      <c r="AM128">
        <v>100</v>
      </c>
      <c r="AN128">
        <v>100</v>
      </c>
      <c r="AO128">
        <v>100</v>
      </c>
      <c r="AP128">
        <v>100</v>
      </c>
      <c r="AQ128">
        <v>100</v>
      </c>
      <c r="AR128">
        <v>100</v>
      </c>
      <c r="AS128">
        <v>100</v>
      </c>
      <c r="AT128">
        <v>100</v>
      </c>
      <c r="AU128">
        <v>100</v>
      </c>
      <c r="AV128">
        <v>100</v>
      </c>
      <c r="AW128">
        <v>100</v>
      </c>
      <c r="AX128">
        <v>100</v>
      </c>
      <c r="AY128">
        <v>100</v>
      </c>
      <c r="AZ128">
        <v>100</v>
      </c>
      <c r="BA128">
        <v>100</v>
      </c>
      <c r="BB128">
        <v>100</v>
      </c>
      <c r="BC128">
        <v>100</v>
      </c>
      <c r="BD128">
        <v>100</v>
      </c>
      <c r="BE128">
        <v>100</v>
      </c>
      <c r="BF128">
        <v>100</v>
      </c>
      <c r="BG128">
        <v>100</v>
      </c>
      <c r="BH128">
        <v>100</v>
      </c>
      <c r="BI128">
        <v>100</v>
      </c>
      <c r="BJ128">
        <v>100</v>
      </c>
      <c r="BK128">
        <v>100</v>
      </c>
    </row>
    <row r="129" spans="1:63" x14ac:dyDescent="0.25">
      <c r="A129" s="3" t="s">
        <v>115</v>
      </c>
      <c r="B129">
        <v>100</v>
      </c>
      <c r="C129">
        <v>100</v>
      </c>
      <c r="D129">
        <v>100</v>
      </c>
      <c r="E129">
        <v>100</v>
      </c>
      <c r="F129">
        <v>100</v>
      </c>
      <c r="G129">
        <v>100</v>
      </c>
      <c r="H129">
        <v>100</v>
      </c>
      <c r="I129">
        <v>100</v>
      </c>
      <c r="J129">
        <v>100</v>
      </c>
      <c r="K129">
        <v>100</v>
      </c>
      <c r="L129">
        <v>100</v>
      </c>
      <c r="M129">
        <v>100</v>
      </c>
      <c r="N129">
        <v>100</v>
      </c>
      <c r="O129">
        <v>100</v>
      </c>
      <c r="P129">
        <v>100</v>
      </c>
      <c r="Q129">
        <v>100</v>
      </c>
      <c r="R129">
        <v>100</v>
      </c>
      <c r="S129">
        <v>100</v>
      </c>
      <c r="T129">
        <v>100</v>
      </c>
      <c r="U129">
        <v>100</v>
      </c>
      <c r="V129">
        <v>100</v>
      </c>
      <c r="W129">
        <v>100</v>
      </c>
      <c r="X129">
        <v>100</v>
      </c>
      <c r="Y129">
        <v>100</v>
      </c>
      <c r="Z129">
        <v>100</v>
      </c>
      <c r="AA129">
        <v>100</v>
      </c>
      <c r="AB129">
        <v>100</v>
      </c>
      <c r="AC129">
        <v>100</v>
      </c>
      <c r="AD129">
        <v>100</v>
      </c>
      <c r="AE129">
        <v>100</v>
      </c>
      <c r="AF129">
        <v>100</v>
      </c>
      <c r="AG129">
        <v>100</v>
      </c>
      <c r="AH129">
        <v>100</v>
      </c>
      <c r="AI129">
        <v>100</v>
      </c>
      <c r="AJ129">
        <v>100</v>
      </c>
      <c r="AK129">
        <v>100</v>
      </c>
      <c r="AL129">
        <v>100</v>
      </c>
      <c r="AM129">
        <v>100</v>
      </c>
      <c r="AN129">
        <v>100</v>
      </c>
      <c r="AO129">
        <v>100</v>
      </c>
      <c r="AP129">
        <v>100</v>
      </c>
      <c r="AQ129">
        <v>100</v>
      </c>
      <c r="AR129">
        <v>100</v>
      </c>
      <c r="AS129">
        <v>100</v>
      </c>
      <c r="AT129">
        <v>100</v>
      </c>
      <c r="AU129">
        <v>100</v>
      </c>
      <c r="AV129">
        <v>100</v>
      </c>
      <c r="AW129">
        <v>100</v>
      </c>
      <c r="AX129">
        <v>100</v>
      </c>
      <c r="AY129">
        <v>100</v>
      </c>
      <c r="AZ129">
        <v>100</v>
      </c>
      <c r="BA129">
        <v>100</v>
      </c>
      <c r="BB129">
        <v>100</v>
      </c>
      <c r="BC129">
        <v>100</v>
      </c>
      <c r="BD129">
        <v>100</v>
      </c>
      <c r="BE129">
        <v>100</v>
      </c>
      <c r="BF129">
        <v>100</v>
      </c>
      <c r="BG129">
        <v>100</v>
      </c>
      <c r="BH129">
        <v>100</v>
      </c>
      <c r="BI129">
        <v>100</v>
      </c>
      <c r="BJ129">
        <v>100</v>
      </c>
      <c r="BK129">
        <v>100</v>
      </c>
    </row>
    <row r="130" spans="1:63" x14ac:dyDescent="0.25">
      <c r="A130" s="2" t="s">
        <v>177</v>
      </c>
      <c r="B130">
        <v>100</v>
      </c>
      <c r="C130">
        <v>100</v>
      </c>
      <c r="D130">
        <v>100</v>
      </c>
      <c r="E130">
        <v>100</v>
      </c>
      <c r="F130">
        <v>100</v>
      </c>
      <c r="G130">
        <v>100</v>
      </c>
      <c r="H130">
        <v>100</v>
      </c>
      <c r="I130">
        <v>100</v>
      </c>
      <c r="J130">
        <v>100</v>
      </c>
      <c r="K130">
        <v>100</v>
      </c>
      <c r="L130">
        <v>100</v>
      </c>
      <c r="M130">
        <v>100</v>
      </c>
      <c r="N130">
        <v>100</v>
      </c>
      <c r="O130">
        <v>100</v>
      </c>
      <c r="P130">
        <v>100</v>
      </c>
      <c r="Q130">
        <v>100</v>
      </c>
      <c r="R130">
        <v>100</v>
      </c>
      <c r="S130">
        <v>100</v>
      </c>
      <c r="T130">
        <v>100</v>
      </c>
      <c r="U130">
        <v>100</v>
      </c>
      <c r="V130">
        <v>100</v>
      </c>
      <c r="W130">
        <v>100</v>
      </c>
      <c r="X130">
        <v>100</v>
      </c>
      <c r="Y130">
        <v>100</v>
      </c>
      <c r="Z130">
        <v>100</v>
      </c>
      <c r="AA130">
        <v>100</v>
      </c>
      <c r="AB130">
        <v>100</v>
      </c>
      <c r="AC130">
        <v>100</v>
      </c>
      <c r="AD130">
        <v>100</v>
      </c>
      <c r="AE130">
        <v>100</v>
      </c>
      <c r="AF130">
        <v>100</v>
      </c>
      <c r="AG130">
        <v>100</v>
      </c>
      <c r="AH130">
        <v>100</v>
      </c>
      <c r="AI130">
        <v>100</v>
      </c>
      <c r="AJ130">
        <v>100</v>
      </c>
      <c r="AK130">
        <v>100</v>
      </c>
      <c r="AL130">
        <v>100</v>
      </c>
      <c r="AM130">
        <v>100</v>
      </c>
      <c r="AN130">
        <v>100</v>
      </c>
      <c r="AO130">
        <v>100</v>
      </c>
      <c r="AP130">
        <v>100</v>
      </c>
      <c r="AQ130">
        <v>100</v>
      </c>
      <c r="AR130">
        <v>100</v>
      </c>
      <c r="AS130">
        <v>100</v>
      </c>
      <c r="AT130">
        <v>100</v>
      </c>
      <c r="AU130">
        <v>100</v>
      </c>
      <c r="AV130">
        <v>100</v>
      </c>
      <c r="AW130">
        <v>100</v>
      </c>
      <c r="AX130">
        <v>100</v>
      </c>
      <c r="AY130">
        <v>100</v>
      </c>
      <c r="AZ130">
        <v>100</v>
      </c>
      <c r="BA130">
        <v>100</v>
      </c>
      <c r="BB130">
        <v>100</v>
      </c>
      <c r="BC130">
        <v>100</v>
      </c>
      <c r="BD130">
        <v>100</v>
      </c>
      <c r="BE130">
        <v>100</v>
      </c>
      <c r="BF130">
        <v>100</v>
      </c>
      <c r="BG130">
        <v>100</v>
      </c>
      <c r="BH130">
        <v>100</v>
      </c>
      <c r="BI130">
        <v>100</v>
      </c>
      <c r="BJ130">
        <v>100</v>
      </c>
      <c r="BK130">
        <v>100</v>
      </c>
    </row>
    <row r="131" spans="1:63" x14ac:dyDescent="0.25">
      <c r="A131" s="3" t="s">
        <v>223</v>
      </c>
      <c r="B131">
        <v>100</v>
      </c>
      <c r="C131">
        <v>100</v>
      </c>
      <c r="D131">
        <v>100</v>
      </c>
      <c r="E131">
        <v>100</v>
      </c>
      <c r="F131">
        <v>100</v>
      </c>
      <c r="G131">
        <v>100</v>
      </c>
      <c r="H131">
        <v>100</v>
      </c>
      <c r="I131">
        <v>100</v>
      </c>
      <c r="J131">
        <v>100</v>
      </c>
      <c r="K131">
        <v>100</v>
      </c>
      <c r="L131">
        <v>100</v>
      </c>
      <c r="M131">
        <v>100</v>
      </c>
      <c r="N131">
        <v>100</v>
      </c>
      <c r="O131">
        <v>100</v>
      </c>
      <c r="P131">
        <v>100</v>
      </c>
      <c r="Q131">
        <v>100</v>
      </c>
      <c r="R131">
        <v>100</v>
      </c>
      <c r="S131">
        <v>100</v>
      </c>
      <c r="T131">
        <v>100</v>
      </c>
      <c r="U131">
        <v>100</v>
      </c>
      <c r="V131">
        <v>100</v>
      </c>
      <c r="W131">
        <v>100</v>
      </c>
      <c r="X131">
        <v>100</v>
      </c>
      <c r="Y131">
        <v>100</v>
      </c>
      <c r="Z131">
        <v>100</v>
      </c>
      <c r="AA131">
        <v>100</v>
      </c>
      <c r="AB131">
        <v>100</v>
      </c>
      <c r="AC131">
        <v>100</v>
      </c>
      <c r="AD131">
        <v>100</v>
      </c>
      <c r="AE131">
        <v>100</v>
      </c>
      <c r="AF131">
        <v>100</v>
      </c>
      <c r="AG131">
        <v>100</v>
      </c>
      <c r="AH131">
        <v>100</v>
      </c>
      <c r="AI131">
        <v>100</v>
      </c>
      <c r="AJ131">
        <v>100</v>
      </c>
      <c r="AK131">
        <v>100</v>
      </c>
      <c r="AL131">
        <v>100</v>
      </c>
      <c r="AM131">
        <v>100</v>
      </c>
      <c r="AN131">
        <v>100</v>
      </c>
      <c r="AO131">
        <v>100</v>
      </c>
      <c r="AP131">
        <v>100</v>
      </c>
      <c r="AQ131">
        <v>100</v>
      </c>
      <c r="AR131">
        <v>100</v>
      </c>
      <c r="AS131">
        <v>100</v>
      </c>
      <c r="AT131">
        <v>100</v>
      </c>
      <c r="AU131">
        <v>100</v>
      </c>
      <c r="AV131">
        <v>100</v>
      </c>
      <c r="AW131">
        <v>100</v>
      </c>
      <c r="AX131">
        <v>100</v>
      </c>
      <c r="AY131">
        <v>100</v>
      </c>
      <c r="AZ131">
        <v>100</v>
      </c>
      <c r="BA131">
        <v>100</v>
      </c>
      <c r="BB131">
        <v>100</v>
      </c>
      <c r="BC131">
        <v>100</v>
      </c>
      <c r="BD131">
        <v>100</v>
      </c>
      <c r="BE131">
        <v>100</v>
      </c>
      <c r="BF131">
        <v>100</v>
      </c>
      <c r="BG131">
        <v>100</v>
      </c>
      <c r="BH131">
        <v>100</v>
      </c>
      <c r="BI131">
        <v>100</v>
      </c>
      <c r="BJ131">
        <v>100</v>
      </c>
      <c r="BK131">
        <v>100</v>
      </c>
    </row>
    <row r="132" spans="1:63" x14ac:dyDescent="0.25">
      <c r="A132" s="2" t="s">
        <v>118</v>
      </c>
      <c r="B132">
        <v>100</v>
      </c>
      <c r="C132">
        <v>100</v>
      </c>
      <c r="D132">
        <v>100</v>
      </c>
      <c r="E132">
        <v>100</v>
      </c>
      <c r="F132">
        <v>100</v>
      </c>
      <c r="G132">
        <v>68</v>
      </c>
      <c r="H132">
        <v>100</v>
      </c>
      <c r="I132">
        <v>100</v>
      </c>
      <c r="J132">
        <v>100</v>
      </c>
      <c r="K132">
        <v>100</v>
      </c>
      <c r="L132">
        <v>100</v>
      </c>
      <c r="M132">
        <v>100</v>
      </c>
      <c r="N132">
        <v>100</v>
      </c>
      <c r="O132">
        <v>100</v>
      </c>
      <c r="P132">
        <v>100</v>
      </c>
      <c r="Q132">
        <v>100</v>
      </c>
      <c r="R132">
        <v>100</v>
      </c>
      <c r="S132">
        <v>100</v>
      </c>
      <c r="T132">
        <v>100</v>
      </c>
      <c r="U132">
        <v>100</v>
      </c>
      <c r="V132">
        <v>100</v>
      </c>
      <c r="W132">
        <v>100</v>
      </c>
      <c r="X132">
        <v>100</v>
      </c>
      <c r="Y132">
        <v>100</v>
      </c>
      <c r="Z132">
        <v>100</v>
      </c>
      <c r="AA132">
        <v>100</v>
      </c>
      <c r="AB132">
        <v>100</v>
      </c>
      <c r="AC132">
        <v>100</v>
      </c>
      <c r="AD132">
        <v>100</v>
      </c>
      <c r="AE132">
        <v>100</v>
      </c>
      <c r="AF132">
        <v>100</v>
      </c>
      <c r="AG132">
        <v>100</v>
      </c>
      <c r="AH132">
        <v>100</v>
      </c>
      <c r="AI132">
        <v>100</v>
      </c>
      <c r="AJ132">
        <v>100</v>
      </c>
      <c r="AK132">
        <v>100</v>
      </c>
      <c r="AL132">
        <v>100</v>
      </c>
      <c r="AM132">
        <v>100</v>
      </c>
      <c r="AN132">
        <v>100</v>
      </c>
      <c r="AO132">
        <v>100</v>
      </c>
      <c r="AP132">
        <v>100</v>
      </c>
      <c r="AQ132">
        <v>100</v>
      </c>
      <c r="AR132">
        <v>100</v>
      </c>
      <c r="AS132">
        <v>100</v>
      </c>
      <c r="AT132">
        <v>100</v>
      </c>
      <c r="AU132">
        <v>100</v>
      </c>
      <c r="AV132">
        <v>100</v>
      </c>
      <c r="AW132">
        <v>100</v>
      </c>
      <c r="AX132">
        <v>100</v>
      </c>
      <c r="AY132">
        <v>100</v>
      </c>
      <c r="AZ132">
        <v>100</v>
      </c>
      <c r="BA132">
        <v>100</v>
      </c>
      <c r="BB132">
        <v>100</v>
      </c>
      <c r="BC132">
        <v>100</v>
      </c>
      <c r="BD132">
        <v>100</v>
      </c>
      <c r="BE132">
        <v>100</v>
      </c>
      <c r="BF132">
        <v>100</v>
      </c>
      <c r="BG132">
        <v>100</v>
      </c>
      <c r="BH132">
        <v>100</v>
      </c>
      <c r="BI132">
        <v>100</v>
      </c>
      <c r="BJ132">
        <v>100</v>
      </c>
      <c r="BK132">
        <v>100</v>
      </c>
    </row>
    <row r="133" spans="1:63" x14ac:dyDescent="0.25">
      <c r="A133" s="3" t="s">
        <v>122</v>
      </c>
      <c r="B133">
        <v>100</v>
      </c>
      <c r="C133">
        <v>100</v>
      </c>
      <c r="D133">
        <v>100</v>
      </c>
      <c r="E133">
        <v>100</v>
      </c>
      <c r="F133">
        <v>100</v>
      </c>
      <c r="G133">
        <v>100</v>
      </c>
      <c r="H133">
        <v>100</v>
      </c>
      <c r="I133">
        <v>100</v>
      </c>
      <c r="J133">
        <v>100</v>
      </c>
      <c r="K133">
        <v>100</v>
      </c>
      <c r="L133">
        <v>100</v>
      </c>
      <c r="M133">
        <v>100</v>
      </c>
      <c r="N133">
        <v>100</v>
      </c>
      <c r="O133">
        <v>100</v>
      </c>
      <c r="P133">
        <v>100</v>
      </c>
      <c r="Q133">
        <v>100</v>
      </c>
      <c r="R133">
        <v>100</v>
      </c>
      <c r="S133">
        <v>100</v>
      </c>
      <c r="T133">
        <v>100</v>
      </c>
      <c r="U133">
        <v>96</v>
      </c>
      <c r="V133">
        <v>100</v>
      </c>
      <c r="W133">
        <v>100</v>
      </c>
      <c r="X133">
        <v>100</v>
      </c>
      <c r="Y133">
        <v>100</v>
      </c>
      <c r="Z133">
        <v>100</v>
      </c>
      <c r="AA133">
        <v>100</v>
      </c>
      <c r="AB133">
        <v>100</v>
      </c>
      <c r="AC133">
        <v>100</v>
      </c>
      <c r="AD133">
        <v>100</v>
      </c>
      <c r="AE133">
        <v>100</v>
      </c>
      <c r="AF133">
        <v>100</v>
      </c>
      <c r="AG133">
        <v>100</v>
      </c>
      <c r="AH133">
        <v>100</v>
      </c>
      <c r="AI133">
        <v>100</v>
      </c>
      <c r="AJ133">
        <v>100</v>
      </c>
      <c r="AK133">
        <v>100</v>
      </c>
      <c r="AL133">
        <v>100</v>
      </c>
      <c r="AM133">
        <v>100</v>
      </c>
      <c r="AN133">
        <v>100</v>
      </c>
      <c r="AO133">
        <v>100</v>
      </c>
      <c r="AP133">
        <v>100</v>
      </c>
      <c r="AQ133">
        <v>100</v>
      </c>
      <c r="AR133">
        <v>100</v>
      </c>
      <c r="AS133">
        <v>100</v>
      </c>
      <c r="AT133">
        <v>100</v>
      </c>
      <c r="AU133">
        <v>100</v>
      </c>
      <c r="AV133">
        <v>100</v>
      </c>
      <c r="AW133">
        <v>100</v>
      </c>
      <c r="AX133">
        <v>100</v>
      </c>
      <c r="AY133">
        <v>100</v>
      </c>
      <c r="AZ133">
        <v>100</v>
      </c>
      <c r="BA133">
        <v>100</v>
      </c>
      <c r="BB133">
        <v>100</v>
      </c>
      <c r="BC133">
        <v>100</v>
      </c>
      <c r="BD133">
        <v>100</v>
      </c>
      <c r="BE133">
        <v>100</v>
      </c>
      <c r="BF133">
        <v>100</v>
      </c>
      <c r="BG133">
        <v>100</v>
      </c>
      <c r="BH133">
        <v>100</v>
      </c>
      <c r="BI133">
        <v>100</v>
      </c>
      <c r="BJ133">
        <v>100</v>
      </c>
      <c r="BK133">
        <v>100</v>
      </c>
    </row>
    <row r="134" spans="1:63" x14ac:dyDescent="0.25">
      <c r="A134" s="2" t="s">
        <v>129</v>
      </c>
      <c r="B134">
        <v>100</v>
      </c>
      <c r="C134">
        <v>100</v>
      </c>
      <c r="D134">
        <v>100</v>
      </c>
      <c r="E134">
        <v>100</v>
      </c>
      <c r="F134">
        <v>100</v>
      </c>
      <c r="G134">
        <v>100</v>
      </c>
      <c r="H134">
        <v>100</v>
      </c>
      <c r="I134">
        <v>100</v>
      </c>
      <c r="J134">
        <v>100</v>
      </c>
      <c r="K134">
        <v>100</v>
      </c>
      <c r="L134">
        <v>100</v>
      </c>
      <c r="M134">
        <v>100</v>
      </c>
      <c r="N134">
        <v>100</v>
      </c>
      <c r="O134">
        <v>100</v>
      </c>
      <c r="P134">
        <v>100</v>
      </c>
      <c r="Q134">
        <v>100</v>
      </c>
      <c r="R134">
        <v>100</v>
      </c>
      <c r="S134">
        <v>100</v>
      </c>
      <c r="T134">
        <v>100</v>
      </c>
      <c r="U134">
        <v>100</v>
      </c>
      <c r="V134">
        <v>100</v>
      </c>
      <c r="W134">
        <v>100</v>
      </c>
      <c r="X134">
        <v>100</v>
      </c>
      <c r="Y134">
        <v>100</v>
      </c>
      <c r="Z134">
        <v>100</v>
      </c>
      <c r="AA134">
        <v>100</v>
      </c>
      <c r="AB134">
        <v>100</v>
      </c>
      <c r="AC134">
        <v>100</v>
      </c>
      <c r="AD134">
        <v>100</v>
      </c>
      <c r="AE134">
        <v>100</v>
      </c>
      <c r="AF134">
        <v>100</v>
      </c>
      <c r="AG134">
        <v>100</v>
      </c>
      <c r="AH134">
        <v>100</v>
      </c>
      <c r="AI134">
        <v>100</v>
      </c>
      <c r="AJ134">
        <v>100</v>
      </c>
      <c r="AK134">
        <v>100</v>
      </c>
      <c r="AL134">
        <v>100</v>
      </c>
      <c r="AM134">
        <v>100</v>
      </c>
      <c r="AN134">
        <v>100</v>
      </c>
      <c r="AO134">
        <v>100</v>
      </c>
      <c r="AP134">
        <v>100</v>
      </c>
      <c r="AQ134">
        <v>100</v>
      </c>
      <c r="AR134">
        <v>100</v>
      </c>
      <c r="AS134">
        <v>100</v>
      </c>
      <c r="AT134">
        <v>100</v>
      </c>
      <c r="AU134">
        <v>100</v>
      </c>
      <c r="AV134">
        <v>100</v>
      </c>
      <c r="AW134">
        <v>100</v>
      </c>
      <c r="AX134">
        <v>100</v>
      </c>
      <c r="AY134">
        <v>100</v>
      </c>
      <c r="AZ134">
        <v>100</v>
      </c>
      <c r="BA134">
        <v>100</v>
      </c>
      <c r="BB134">
        <v>100</v>
      </c>
      <c r="BC134">
        <v>100</v>
      </c>
      <c r="BD134">
        <v>100</v>
      </c>
      <c r="BE134">
        <v>100</v>
      </c>
      <c r="BF134">
        <v>100</v>
      </c>
      <c r="BG134">
        <v>100</v>
      </c>
      <c r="BH134">
        <v>100</v>
      </c>
      <c r="BI134">
        <v>100</v>
      </c>
      <c r="BJ134">
        <v>100</v>
      </c>
      <c r="BK134">
        <v>100</v>
      </c>
    </row>
    <row r="135" spans="1:63" x14ac:dyDescent="0.25">
      <c r="A135" s="3" t="s">
        <v>209</v>
      </c>
      <c r="B135">
        <v>100</v>
      </c>
      <c r="C135">
        <v>100</v>
      </c>
      <c r="D135">
        <v>100</v>
      </c>
      <c r="E135">
        <v>100</v>
      </c>
      <c r="F135">
        <v>100</v>
      </c>
      <c r="G135">
        <v>100</v>
      </c>
      <c r="H135">
        <v>100</v>
      </c>
      <c r="I135">
        <v>100</v>
      </c>
      <c r="J135">
        <v>100</v>
      </c>
      <c r="K135">
        <v>100</v>
      </c>
      <c r="L135">
        <v>100</v>
      </c>
      <c r="M135">
        <v>100</v>
      </c>
      <c r="N135">
        <v>100</v>
      </c>
      <c r="O135">
        <v>100</v>
      </c>
      <c r="P135">
        <v>100</v>
      </c>
      <c r="Q135">
        <v>100</v>
      </c>
      <c r="R135">
        <v>100</v>
      </c>
      <c r="S135">
        <v>100</v>
      </c>
      <c r="T135">
        <v>100</v>
      </c>
      <c r="U135">
        <v>100</v>
      </c>
      <c r="V135">
        <v>100</v>
      </c>
      <c r="W135">
        <v>100</v>
      </c>
      <c r="X135">
        <v>100</v>
      </c>
      <c r="Y135">
        <v>100</v>
      </c>
      <c r="Z135">
        <v>100</v>
      </c>
      <c r="AA135">
        <v>100</v>
      </c>
      <c r="AB135">
        <v>100</v>
      </c>
      <c r="AC135">
        <v>100</v>
      </c>
      <c r="AD135">
        <v>100</v>
      </c>
      <c r="AE135">
        <v>100</v>
      </c>
      <c r="AF135">
        <v>100</v>
      </c>
      <c r="AG135">
        <v>100</v>
      </c>
      <c r="AH135">
        <v>100</v>
      </c>
      <c r="AI135">
        <v>100</v>
      </c>
      <c r="AJ135">
        <v>100</v>
      </c>
      <c r="AK135">
        <v>100</v>
      </c>
      <c r="AL135">
        <v>100</v>
      </c>
      <c r="AM135">
        <v>100</v>
      </c>
      <c r="AN135">
        <v>100</v>
      </c>
      <c r="AO135">
        <v>100</v>
      </c>
      <c r="AP135">
        <v>100</v>
      </c>
      <c r="AQ135">
        <v>100</v>
      </c>
      <c r="AR135">
        <v>100</v>
      </c>
      <c r="AS135">
        <v>100</v>
      </c>
      <c r="AT135">
        <v>100</v>
      </c>
      <c r="AU135">
        <v>100</v>
      </c>
      <c r="AV135">
        <v>100</v>
      </c>
      <c r="AW135">
        <v>100</v>
      </c>
      <c r="AX135">
        <v>100</v>
      </c>
      <c r="AY135">
        <v>100</v>
      </c>
      <c r="AZ135">
        <v>100</v>
      </c>
      <c r="BA135">
        <v>100</v>
      </c>
      <c r="BB135">
        <v>100</v>
      </c>
      <c r="BC135">
        <v>100</v>
      </c>
      <c r="BD135">
        <v>100</v>
      </c>
      <c r="BE135">
        <v>100</v>
      </c>
      <c r="BF135">
        <v>100</v>
      </c>
      <c r="BG135">
        <v>100</v>
      </c>
      <c r="BH135">
        <v>100</v>
      </c>
      <c r="BI135">
        <v>100</v>
      </c>
      <c r="BJ135">
        <v>100</v>
      </c>
      <c r="BK135">
        <v>100</v>
      </c>
    </row>
    <row r="136" spans="1:63" x14ac:dyDescent="0.25">
      <c r="A136" s="2" t="s">
        <v>222</v>
      </c>
      <c r="B136">
        <v>100</v>
      </c>
      <c r="C136">
        <v>100</v>
      </c>
      <c r="D136">
        <v>100</v>
      </c>
      <c r="E136">
        <v>100</v>
      </c>
      <c r="F136">
        <v>100</v>
      </c>
      <c r="G136">
        <v>100</v>
      </c>
      <c r="H136">
        <v>100</v>
      </c>
      <c r="I136">
        <v>100</v>
      </c>
      <c r="J136">
        <v>100</v>
      </c>
      <c r="K136">
        <v>100</v>
      </c>
      <c r="L136">
        <v>100</v>
      </c>
      <c r="M136">
        <v>100</v>
      </c>
      <c r="N136">
        <v>100</v>
      </c>
      <c r="O136">
        <v>100</v>
      </c>
      <c r="P136">
        <v>100</v>
      </c>
      <c r="Q136">
        <v>100</v>
      </c>
      <c r="R136">
        <v>100</v>
      </c>
      <c r="S136">
        <v>100</v>
      </c>
      <c r="T136">
        <v>100</v>
      </c>
      <c r="U136">
        <v>100</v>
      </c>
      <c r="V136">
        <v>100</v>
      </c>
      <c r="W136">
        <v>100</v>
      </c>
      <c r="X136">
        <v>100</v>
      </c>
      <c r="Y136">
        <v>100</v>
      </c>
      <c r="Z136">
        <v>100</v>
      </c>
      <c r="AA136">
        <v>100</v>
      </c>
      <c r="AB136">
        <v>100</v>
      </c>
      <c r="AC136">
        <v>100</v>
      </c>
      <c r="AD136">
        <v>100</v>
      </c>
      <c r="AE136">
        <v>100</v>
      </c>
      <c r="AF136">
        <v>100</v>
      </c>
      <c r="AG136">
        <v>100</v>
      </c>
      <c r="AH136">
        <v>100</v>
      </c>
      <c r="AI136">
        <v>100</v>
      </c>
      <c r="AJ136">
        <v>100</v>
      </c>
      <c r="AK136">
        <v>100</v>
      </c>
      <c r="AL136">
        <v>100</v>
      </c>
      <c r="AM136">
        <v>100</v>
      </c>
      <c r="AN136">
        <v>100</v>
      </c>
      <c r="AO136">
        <v>100</v>
      </c>
      <c r="AP136">
        <v>100</v>
      </c>
      <c r="AQ136">
        <v>100</v>
      </c>
      <c r="AR136">
        <v>100</v>
      </c>
      <c r="AS136">
        <v>100</v>
      </c>
      <c r="AT136">
        <v>100</v>
      </c>
      <c r="AU136">
        <v>100</v>
      </c>
      <c r="AV136">
        <v>100</v>
      </c>
      <c r="AW136">
        <v>100</v>
      </c>
      <c r="AX136">
        <v>100</v>
      </c>
      <c r="AY136">
        <v>100</v>
      </c>
      <c r="AZ136">
        <v>100</v>
      </c>
      <c r="BA136">
        <v>100</v>
      </c>
      <c r="BB136">
        <v>100</v>
      </c>
      <c r="BC136">
        <v>100</v>
      </c>
      <c r="BD136">
        <v>100</v>
      </c>
      <c r="BE136">
        <v>100</v>
      </c>
      <c r="BF136">
        <v>100</v>
      </c>
      <c r="BG136">
        <v>100</v>
      </c>
      <c r="BH136">
        <v>100</v>
      </c>
      <c r="BI136">
        <v>100</v>
      </c>
      <c r="BJ136">
        <v>100</v>
      </c>
      <c r="BK136">
        <v>100</v>
      </c>
    </row>
    <row r="137" spans="1:63" x14ac:dyDescent="0.25">
      <c r="A137" s="3" t="s">
        <v>206</v>
      </c>
      <c r="B137">
        <v>100</v>
      </c>
      <c r="C137">
        <v>100</v>
      </c>
      <c r="D137">
        <v>100</v>
      </c>
      <c r="E137">
        <v>100</v>
      </c>
      <c r="F137">
        <v>100</v>
      </c>
      <c r="G137">
        <v>100</v>
      </c>
      <c r="H137">
        <v>100</v>
      </c>
      <c r="I137">
        <v>100</v>
      </c>
      <c r="J137">
        <v>100</v>
      </c>
      <c r="K137">
        <v>100</v>
      </c>
      <c r="L137">
        <v>100</v>
      </c>
      <c r="M137">
        <v>100</v>
      </c>
      <c r="N137">
        <v>100</v>
      </c>
      <c r="O137">
        <v>100</v>
      </c>
      <c r="P137">
        <v>100</v>
      </c>
      <c r="Q137">
        <v>100</v>
      </c>
      <c r="R137">
        <v>100</v>
      </c>
      <c r="S137">
        <v>100</v>
      </c>
      <c r="T137">
        <v>100</v>
      </c>
      <c r="U137">
        <v>100</v>
      </c>
      <c r="V137">
        <v>100</v>
      </c>
      <c r="W137">
        <v>100</v>
      </c>
      <c r="X137">
        <v>100</v>
      </c>
      <c r="Y137">
        <v>100</v>
      </c>
      <c r="Z137">
        <v>100</v>
      </c>
      <c r="AA137">
        <v>100</v>
      </c>
      <c r="AB137">
        <v>100</v>
      </c>
      <c r="AC137">
        <v>100</v>
      </c>
      <c r="AD137">
        <v>100</v>
      </c>
      <c r="AE137">
        <v>100</v>
      </c>
      <c r="AF137">
        <v>100</v>
      </c>
      <c r="AG137">
        <v>100</v>
      </c>
      <c r="AH137">
        <v>100</v>
      </c>
      <c r="AI137">
        <v>100</v>
      </c>
      <c r="AJ137">
        <v>100</v>
      </c>
      <c r="AK137">
        <v>100</v>
      </c>
      <c r="AL137">
        <v>100</v>
      </c>
      <c r="AM137">
        <v>100</v>
      </c>
      <c r="AN137">
        <v>100</v>
      </c>
      <c r="AO137">
        <v>100</v>
      </c>
      <c r="AP137">
        <v>100</v>
      </c>
      <c r="AQ137">
        <v>100</v>
      </c>
      <c r="AR137">
        <v>100</v>
      </c>
      <c r="AS137">
        <v>100</v>
      </c>
      <c r="AT137">
        <v>100</v>
      </c>
      <c r="AU137">
        <v>100</v>
      </c>
      <c r="AV137">
        <v>100</v>
      </c>
      <c r="AW137">
        <v>100</v>
      </c>
      <c r="AX137">
        <v>100</v>
      </c>
      <c r="AY137">
        <v>100</v>
      </c>
      <c r="AZ137">
        <v>100</v>
      </c>
      <c r="BA137">
        <v>100</v>
      </c>
      <c r="BB137">
        <v>100</v>
      </c>
      <c r="BC137">
        <v>100</v>
      </c>
      <c r="BD137">
        <v>100</v>
      </c>
      <c r="BE137">
        <v>100</v>
      </c>
      <c r="BF137">
        <v>100</v>
      </c>
      <c r="BG137">
        <v>100</v>
      </c>
      <c r="BH137">
        <v>100</v>
      </c>
      <c r="BI137">
        <v>100</v>
      </c>
      <c r="BJ137">
        <v>100</v>
      </c>
      <c r="BK137">
        <v>100</v>
      </c>
    </row>
    <row r="138" spans="1:63" x14ac:dyDescent="0.25">
      <c r="A138" s="2" t="s">
        <v>212</v>
      </c>
      <c r="B138">
        <v>100</v>
      </c>
      <c r="C138">
        <v>100</v>
      </c>
      <c r="D138">
        <v>100</v>
      </c>
      <c r="E138">
        <v>100</v>
      </c>
      <c r="F138">
        <v>100</v>
      </c>
      <c r="G138">
        <v>100</v>
      </c>
      <c r="H138">
        <v>100</v>
      </c>
      <c r="I138">
        <v>100</v>
      </c>
      <c r="J138">
        <v>100</v>
      </c>
      <c r="K138">
        <v>100</v>
      </c>
      <c r="L138">
        <v>100</v>
      </c>
      <c r="M138">
        <v>100</v>
      </c>
      <c r="N138">
        <v>100</v>
      </c>
      <c r="O138">
        <v>100</v>
      </c>
      <c r="P138">
        <v>100</v>
      </c>
      <c r="Q138">
        <v>100</v>
      </c>
      <c r="R138">
        <v>100</v>
      </c>
      <c r="S138">
        <v>100</v>
      </c>
      <c r="T138">
        <v>100</v>
      </c>
      <c r="U138">
        <v>100</v>
      </c>
      <c r="V138">
        <v>100</v>
      </c>
      <c r="W138">
        <v>100</v>
      </c>
      <c r="X138">
        <v>100</v>
      </c>
      <c r="Y138">
        <v>100</v>
      </c>
      <c r="Z138">
        <v>100</v>
      </c>
      <c r="AA138">
        <v>100</v>
      </c>
      <c r="AB138">
        <v>100</v>
      </c>
      <c r="AC138">
        <v>100</v>
      </c>
      <c r="AD138">
        <v>100</v>
      </c>
      <c r="AE138">
        <v>100</v>
      </c>
      <c r="AF138">
        <v>100</v>
      </c>
      <c r="AG138">
        <v>100</v>
      </c>
      <c r="AH138">
        <v>100</v>
      </c>
      <c r="AI138">
        <v>100</v>
      </c>
      <c r="AJ138">
        <v>100</v>
      </c>
      <c r="AK138">
        <v>100</v>
      </c>
      <c r="AL138">
        <v>100</v>
      </c>
      <c r="AM138">
        <v>100</v>
      </c>
      <c r="AN138">
        <v>100</v>
      </c>
      <c r="AO138">
        <v>100</v>
      </c>
      <c r="AP138">
        <v>100</v>
      </c>
      <c r="AQ138">
        <v>100</v>
      </c>
      <c r="AR138">
        <v>100</v>
      </c>
      <c r="AS138">
        <v>100</v>
      </c>
      <c r="AT138">
        <v>100</v>
      </c>
      <c r="AU138">
        <v>100</v>
      </c>
      <c r="AV138">
        <v>100</v>
      </c>
      <c r="AW138">
        <v>100</v>
      </c>
      <c r="AX138">
        <v>100</v>
      </c>
      <c r="AY138">
        <v>100</v>
      </c>
      <c r="AZ138">
        <v>100</v>
      </c>
      <c r="BA138">
        <v>100</v>
      </c>
      <c r="BB138">
        <v>100</v>
      </c>
      <c r="BC138">
        <v>100</v>
      </c>
      <c r="BD138">
        <v>100</v>
      </c>
      <c r="BE138">
        <v>100</v>
      </c>
      <c r="BF138">
        <v>100</v>
      </c>
      <c r="BG138">
        <v>100</v>
      </c>
      <c r="BH138">
        <v>100</v>
      </c>
      <c r="BI138">
        <v>100</v>
      </c>
      <c r="BJ138">
        <v>100</v>
      </c>
      <c r="BK138">
        <v>100</v>
      </c>
    </row>
    <row r="139" spans="1:63" x14ac:dyDescent="0.25">
      <c r="A139" s="3" t="s">
        <v>90</v>
      </c>
      <c r="B139">
        <v>100</v>
      </c>
      <c r="C139">
        <v>100</v>
      </c>
      <c r="D139">
        <v>100</v>
      </c>
      <c r="E139">
        <v>100</v>
      </c>
      <c r="F139">
        <v>100</v>
      </c>
      <c r="G139">
        <v>100</v>
      </c>
      <c r="H139">
        <v>100</v>
      </c>
      <c r="I139">
        <v>100</v>
      </c>
      <c r="J139">
        <v>100</v>
      </c>
      <c r="K139">
        <v>100</v>
      </c>
      <c r="L139">
        <v>100</v>
      </c>
      <c r="M139">
        <v>100</v>
      </c>
      <c r="N139">
        <v>100</v>
      </c>
      <c r="O139">
        <v>100</v>
      </c>
      <c r="P139">
        <v>100</v>
      </c>
      <c r="Q139">
        <v>100</v>
      </c>
      <c r="R139">
        <v>100</v>
      </c>
      <c r="S139">
        <v>100</v>
      </c>
      <c r="T139">
        <v>100</v>
      </c>
      <c r="U139">
        <v>100</v>
      </c>
      <c r="V139">
        <v>100</v>
      </c>
      <c r="W139">
        <v>100</v>
      </c>
      <c r="X139">
        <v>100</v>
      </c>
      <c r="Y139">
        <v>100</v>
      </c>
      <c r="Z139">
        <v>100</v>
      </c>
      <c r="AA139">
        <v>100</v>
      </c>
      <c r="AB139">
        <v>100</v>
      </c>
      <c r="AC139">
        <v>100</v>
      </c>
      <c r="AD139">
        <v>100</v>
      </c>
      <c r="AE139">
        <v>100</v>
      </c>
      <c r="AF139">
        <v>100</v>
      </c>
      <c r="AG139">
        <v>100</v>
      </c>
      <c r="AH139">
        <v>100</v>
      </c>
      <c r="AI139">
        <v>100</v>
      </c>
      <c r="AJ139">
        <v>100</v>
      </c>
      <c r="AK139">
        <v>100</v>
      </c>
      <c r="AL139">
        <v>100</v>
      </c>
      <c r="AM139">
        <v>100</v>
      </c>
      <c r="AN139">
        <v>100</v>
      </c>
      <c r="AO139">
        <v>100</v>
      </c>
      <c r="AP139">
        <v>100</v>
      </c>
      <c r="AQ139">
        <v>100</v>
      </c>
      <c r="AR139">
        <v>100</v>
      </c>
      <c r="AS139">
        <v>100</v>
      </c>
      <c r="AT139">
        <v>100</v>
      </c>
      <c r="AU139">
        <v>100</v>
      </c>
      <c r="AV139">
        <v>100</v>
      </c>
      <c r="AW139">
        <v>100</v>
      </c>
      <c r="AX139">
        <v>100</v>
      </c>
      <c r="AY139">
        <v>100</v>
      </c>
      <c r="AZ139">
        <v>100</v>
      </c>
      <c r="BA139">
        <v>100</v>
      </c>
      <c r="BB139">
        <v>100</v>
      </c>
      <c r="BC139">
        <v>100</v>
      </c>
      <c r="BD139">
        <v>100</v>
      </c>
      <c r="BE139">
        <v>100</v>
      </c>
      <c r="BF139">
        <v>100</v>
      </c>
      <c r="BG139">
        <v>100</v>
      </c>
      <c r="BH139">
        <v>100</v>
      </c>
      <c r="BI139">
        <v>100</v>
      </c>
      <c r="BJ139">
        <v>100</v>
      </c>
      <c r="BK139">
        <v>100</v>
      </c>
    </row>
    <row r="140" spans="1:63" x14ac:dyDescent="0.25">
      <c r="A140" s="2" t="s">
        <v>199</v>
      </c>
      <c r="B140">
        <v>100</v>
      </c>
      <c r="C140">
        <v>100</v>
      </c>
      <c r="D140">
        <v>100</v>
      </c>
      <c r="E140">
        <v>100</v>
      </c>
      <c r="F140">
        <v>100</v>
      </c>
      <c r="G140">
        <v>100</v>
      </c>
      <c r="H140">
        <v>100</v>
      </c>
      <c r="I140">
        <v>100</v>
      </c>
      <c r="J140">
        <v>100</v>
      </c>
      <c r="K140">
        <v>100</v>
      </c>
      <c r="L140">
        <v>100</v>
      </c>
      <c r="M140">
        <v>100</v>
      </c>
      <c r="N140">
        <v>100</v>
      </c>
      <c r="O140">
        <v>100</v>
      </c>
      <c r="P140">
        <v>100</v>
      </c>
      <c r="Q140">
        <v>100</v>
      </c>
      <c r="R140">
        <v>100</v>
      </c>
      <c r="S140">
        <v>100</v>
      </c>
      <c r="T140">
        <v>100</v>
      </c>
      <c r="U140">
        <v>100</v>
      </c>
      <c r="V140">
        <v>100</v>
      </c>
      <c r="W140">
        <v>100</v>
      </c>
      <c r="X140">
        <v>100</v>
      </c>
      <c r="Y140">
        <v>100</v>
      </c>
      <c r="Z140">
        <v>100</v>
      </c>
      <c r="AA140">
        <v>100</v>
      </c>
      <c r="AB140">
        <v>100</v>
      </c>
      <c r="AC140">
        <v>100</v>
      </c>
      <c r="AD140">
        <v>100</v>
      </c>
      <c r="AE140">
        <v>100</v>
      </c>
      <c r="AF140">
        <v>100</v>
      </c>
      <c r="AG140">
        <v>100</v>
      </c>
      <c r="AH140">
        <v>100</v>
      </c>
      <c r="AI140">
        <v>100</v>
      </c>
      <c r="AJ140">
        <v>100</v>
      </c>
      <c r="AK140">
        <v>100</v>
      </c>
      <c r="AL140">
        <v>100</v>
      </c>
      <c r="AM140">
        <v>100</v>
      </c>
      <c r="AN140">
        <v>100</v>
      </c>
      <c r="AO140">
        <v>100</v>
      </c>
      <c r="AP140">
        <v>100</v>
      </c>
      <c r="AQ140">
        <v>100</v>
      </c>
      <c r="AR140">
        <v>100</v>
      </c>
      <c r="AS140">
        <v>100</v>
      </c>
      <c r="AT140">
        <v>100</v>
      </c>
      <c r="AU140">
        <v>100</v>
      </c>
      <c r="AV140">
        <v>100</v>
      </c>
      <c r="AW140">
        <v>100</v>
      </c>
      <c r="AX140">
        <v>100</v>
      </c>
      <c r="AY140">
        <v>100</v>
      </c>
      <c r="AZ140">
        <v>100</v>
      </c>
      <c r="BA140">
        <v>100</v>
      </c>
      <c r="BB140">
        <v>100</v>
      </c>
      <c r="BC140">
        <v>100</v>
      </c>
      <c r="BD140">
        <v>100</v>
      </c>
      <c r="BE140">
        <v>100</v>
      </c>
      <c r="BF140">
        <v>100</v>
      </c>
      <c r="BG140">
        <v>100</v>
      </c>
      <c r="BH140">
        <v>100</v>
      </c>
      <c r="BI140">
        <v>100</v>
      </c>
      <c r="BJ140">
        <v>100</v>
      </c>
      <c r="BK140">
        <v>100</v>
      </c>
    </row>
    <row r="141" spans="1:63" x14ac:dyDescent="0.25">
      <c r="A141" s="3" t="s">
        <v>224</v>
      </c>
      <c r="B141">
        <v>100</v>
      </c>
      <c r="C141">
        <v>100</v>
      </c>
      <c r="D141">
        <v>100</v>
      </c>
      <c r="E141">
        <v>100</v>
      </c>
      <c r="F141">
        <v>100</v>
      </c>
      <c r="G141">
        <v>0</v>
      </c>
      <c r="H141">
        <v>100</v>
      </c>
      <c r="I141">
        <v>100</v>
      </c>
      <c r="J141">
        <v>100</v>
      </c>
      <c r="K141">
        <v>100</v>
      </c>
      <c r="L141">
        <v>100</v>
      </c>
      <c r="M141">
        <v>100</v>
      </c>
      <c r="N141">
        <v>100</v>
      </c>
      <c r="O141">
        <v>100</v>
      </c>
      <c r="P141">
        <v>100</v>
      </c>
      <c r="Q141">
        <v>100</v>
      </c>
      <c r="R141">
        <v>100</v>
      </c>
      <c r="S141">
        <v>100</v>
      </c>
      <c r="T141">
        <v>100</v>
      </c>
      <c r="U141">
        <v>100</v>
      </c>
      <c r="V141">
        <v>100</v>
      </c>
      <c r="W141">
        <v>100</v>
      </c>
      <c r="X141">
        <v>100</v>
      </c>
      <c r="Y141">
        <v>100</v>
      </c>
      <c r="Z141">
        <v>100</v>
      </c>
      <c r="AA141">
        <v>100</v>
      </c>
      <c r="AB141">
        <v>100</v>
      </c>
      <c r="AC141">
        <v>100</v>
      </c>
      <c r="AD141">
        <v>100</v>
      </c>
      <c r="AE141">
        <v>100</v>
      </c>
      <c r="AF141">
        <v>100</v>
      </c>
      <c r="AG141">
        <v>100</v>
      </c>
      <c r="AH141">
        <v>100</v>
      </c>
      <c r="AI141">
        <v>100</v>
      </c>
      <c r="AJ141">
        <v>100</v>
      </c>
      <c r="AK141">
        <v>100</v>
      </c>
      <c r="AL141">
        <v>100</v>
      </c>
      <c r="AM141">
        <v>100</v>
      </c>
      <c r="AN141">
        <v>100</v>
      </c>
      <c r="AO141">
        <v>100</v>
      </c>
      <c r="AP141">
        <v>100</v>
      </c>
      <c r="AQ141">
        <v>100</v>
      </c>
      <c r="AR141">
        <v>100</v>
      </c>
      <c r="AS141">
        <v>100</v>
      </c>
      <c r="AT141">
        <v>100</v>
      </c>
      <c r="AU141">
        <v>100</v>
      </c>
      <c r="AV141">
        <v>100</v>
      </c>
      <c r="AW141">
        <v>100</v>
      </c>
      <c r="AX141">
        <v>100</v>
      </c>
      <c r="AY141">
        <v>100</v>
      </c>
      <c r="AZ141">
        <v>100</v>
      </c>
      <c r="BA141">
        <v>100</v>
      </c>
      <c r="BB141">
        <v>100</v>
      </c>
      <c r="BC141">
        <v>100</v>
      </c>
      <c r="BD141">
        <v>100</v>
      </c>
      <c r="BE141">
        <v>100</v>
      </c>
      <c r="BF141">
        <v>100</v>
      </c>
      <c r="BG141">
        <v>100</v>
      </c>
      <c r="BH141">
        <v>100</v>
      </c>
      <c r="BI141">
        <v>100</v>
      </c>
      <c r="BJ141">
        <v>100</v>
      </c>
      <c r="BK141">
        <v>100</v>
      </c>
    </row>
    <row r="142" spans="1:63" x14ac:dyDescent="0.25">
      <c r="A142" s="2" t="s">
        <v>225</v>
      </c>
      <c r="B142">
        <v>100</v>
      </c>
      <c r="C142">
        <v>100</v>
      </c>
      <c r="D142">
        <v>100</v>
      </c>
      <c r="E142">
        <v>100</v>
      </c>
      <c r="F142">
        <v>100</v>
      </c>
      <c r="G142">
        <v>100</v>
      </c>
      <c r="H142">
        <v>100</v>
      </c>
      <c r="I142">
        <v>100</v>
      </c>
      <c r="J142">
        <v>100</v>
      </c>
      <c r="K142">
        <v>100</v>
      </c>
      <c r="L142">
        <v>100</v>
      </c>
      <c r="M142">
        <v>100</v>
      </c>
      <c r="N142">
        <v>100</v>
      </c>
      <c r="O142">
        <v>100</v>
      </c>
      <c r="P142">
        <v>100</v>
      </c>
      <c r="Q142">
        <v>100</v>
      </c>
      <c r="R142">
        <v>100</v>
      </c>
      <c r="S142">
        <v>100</v>
      </c>
      <c r="T142">
        <v>100</v>
      </c>
      <c r="U142">
        <v>100</v>
      </c>
      <c r="V142">
        <v>100</v>
      </c>
      <c r="W142">
        <v>100</v>
      </c>
      <c r="X142">
        <v>100</v>
      </c>
      <c r="Y142">
        <v>100</v>
      </c>
      <c r="Z142">
        <v>100</v>
      </c>
      <c r="AA142">
        <v>100</v>
      </c>
      <c r="AB142">
        <v>100</v>
      </c>
      <c r="AC142">
        <v>100</v>
      </c>
      <c r="AD142">
        <v>100</v>
      </c>
      <c r="AE142">
        <v>100</v>
      </c>
      <c r="AF142">
        <v>100</v>
      </c>
      <c r="AG142">
        <v>100</v>
      </c>
      <c r="AH142">
        <v>100</v>
      </c>
      <c r="AI142">
        <v>100</v>
      </c>
      <c r="AJ142">
        <v>100</v>
      </c>
      <c r="AK142">
        <v>100</v>
      </c>
      <c r="AL142">
        <v>100</v>
      </c>
      <c r="AM142">
        <v>100</v>
      </c>
      <c r="AN142">
        <v>100</v>
      </c>
      <c r="AO142">
        <v>100</v>
      </c>
      <c r="AP142">
        <v>100</v>
      </c>
      <c r="AQ142">
        <v>100</v>
      </c>
      <c r="AR142">
        <v>100</v>
      </c>
      <c r="AS142">
        <v>100</v>
      </c>
      <c r="AT142">
        <v>100</v>
      </c>
      <c r="AU142">
        <v>100</v>
      </c>
      <c r="AV142">
        <v>100</v>
      </c>
      <c r="AW142">
        <v>100</v>
      </c>
      <c r="AX142">
        <v>100</v>
      </c>
      <c r="AY142">
        <v>100</v>
      </c>
      <c r="AZ142">
        <v>100</v>
      </c>
      <c r="BA142">
        <v>100</v>
      </c>
      <c r="BB142">
        <v>100</v>
      </c>
      <c r="BC142">
        <v>100</v>
      </c>
      <c r="BD142">
        <v>100</v>
      </c>
      <c r="BE142">
        <v>100</v>
      </c>
      <c r="BF142">
        <v>100</v>
      </c>
      <c r="BG142">
        <v>100</v>
      </c>
      <c r="BH142">
        <v>100</v>
      </c>
      <c r="BI142">
        <v>100</v>
      </c>
      <c r="BJ142">
        <v>100</v>
      </c>
      <c r="BK142">
        <v>100</v>
      </c>
    </row>
    <row r="143" spans="1:63" x14ac:dyDescent="0.25">
      <c r="A143" s="3" t="s">
        <v>215</v>
      </c>
      <c r="B143">
        <v>100</v>
      </c>
      <c r="C143">
        <v>100</v>
      </c>
      <c r="D143">
        <v>100</v>
      </c>
      <c r="E143">
        <v>100</v>
      </c>
      <c r="F143">
        <v>100</v>
      </c>
      <c r="G143">
        <v>100</v>
      </c>
      <c r="H143">
        <v>100</v>
      </c>
      <c r="I143">
        <v>100</v>
      </c>
      <c r="J143">
        <v>100</v>
      </c>
      <c r="K143">
        <v>100</v>
      </c>
      <c r="L143">
        <v>100</v>
      </c>
      <c r="M143">
        <v>100</v>
      </c>
      <c r="N143">
        <v>100</v>
      </c>
      <c r="O143">
        <v>100</v>
      </c>
      <c r="P143">
        <v>100</v>
      </c>
      <c r="Q143">
        <v>100</v>
      </c>
      <c r="R143">
        <v>100</v>
      </c>
      <c r="S143">
        <v>100</v>
      </c>
      <c r="T143">
        <v>100</v>
      </c>
      <c r="U143">
        <v>100</v>
      </c>
      <c r="V143">
        <v>100</v>
      </c>
      <c r="W143">
        <v>100</v>
      </c>
      <c r="X143">
        <v>100</v>
      </c>
      <c r="Y143">
        <v>100</v>
      </c>
      <c r="Z143">
        <v>100</v>
      </c>
      <c r="AA143">
        <v>100</v>
      </c>
      <c r="AB143">
        <v>100</v>
      </c>
      <c r="AC143">
        <v>100</v>
      </c>
      <c r="AD143">
        <v>100</v>
      </c>
      <c r="AE143">
        <v>100</v>
      </c>
      <c r="AF143">
        <v>100</v>
      </c>
      <c r="AG143">
        <v>100</v>
      </c>
      <c r="AH143">
        <v>100</v>
      </c>
      <c r="AI143">
        <v>100</v>
      </c>
      <c r="AJ143">
        <v>100</v>
      </c>
      <c r="AK143">
        <v>100</v>
      </c>
      <c r="AL143">
        <v>100</v>
      </c>
      <c r="AM143">
        <v>100</v>
      </c>
      <c r="AN143">
        <v>100</v>
      </c>
      <c r="AO143">
        <v>100</v>
      </c>
      <c r="AP143">
        <v>100</v>
      </c>
      <c r="AQ143">
        <v>100</v>
      </c>
      <c r="AR143">
        <v>100</v>
      </c>
      <c r="AS143">
        <v>100</v>
      </c>
      <c r="AT143">
        <v>100</v>
      </c>
      <c r="AU143">
        <v>100</v>
      </c>
      <c r="AV143">
        <v>100</v>
      </c>
      <c r="AW143">
        <v>100</v>
      </c>
      <c r="AX143">
        <v>100</v>
      </c>
      <c r="AY143">
        <v>100</v>
      </c>
      <c r="AZ143">
        <v>100</v>
      </c>
      <c r="BA143">
        <v>100</v>
      </c>
      <c r="BB143">
        <v>100</v>
      </c>
      <c r="BC143">
        <v>100</v>
      </c>
      <c r="BD143">
        <v>100</v>
      </c>
      <c r="BE143">
        <v>100</v>
      </c>
      <c r="BF143">
        <v>100</v>
      </c>
      <c r="BG143">
        <v>100</v>
      </c>
      <c r="BH143">
        <v>100</v>
      </c>
      <c r="BI143">
        <v>100</v>
      </c>
      <c r="BJ143">
        <v>100</v>
      </c>
      <c r="BK143">
        <v>100</v>
      </c>
    </row>
    <row r="144" spans="1:63" x14ac:dyDescent="0.25">
      <c r="A144" s="2" t="s">
        <v>181</v>
      </c>
      <c r="B144">
        <v>100</v>
      </c>
      <c r="C144">
        <v>100</v>
      </c>
      <c r="D144">
        <v>100</v>
      </c>
      <c r="E144">
        <v>100</v>
      </c>
      <c r="F144">
        <v>100</v>
      </c>
      <c r="G144">
        <v>100</v>
      </c>
      <c r="H144">
        <v>100</v>
      </c>
      <c r="I144">
        <v>100</v>
      </c>
      <c r="J144">
        <v>100</v>
      </c>
      <c r="K144">
        <v>100</v>
      </c>
      <c r="L144">
        <v>100</v>
      </c>
      <c r="M144">
        <v>100</v>
      </c>
      <c r="N144">
        <v>100</v>
      </c>
      <c r="O144">
        <v>100</v>
      </c>
      <c r="P144">
        <v>100</v>
      </c>
      <c r="Q144">
        <v>100</v>
      </c>
      <c r="R144">
        <v>100</v>
      </c>
      <c r="S144">
        <v>100</v>
      </c>
      <c r="T144">
        <v>100</v>
      </c>
      <c r="U144">
        <v>100</v>
      </c>
      <c r="V144">
        <v>100</v>
      </c>
      <c r="W144">
        <v>100</v>
      </c>
      <c r="X144">
        <v>100</v>
      </c>
      <c r="Y144">
        <v>100</v>
      </c>
      <c r="Z144">
        <v>100</v>
      </c>
      <c r="AA144">
        <v>100</v>
      </c>
      <c r="AB144">
        <v>100</v>
      </c>
      <c r="AC144">
        <v>100</v>
      </c>
      <c r="AD144">
        <v>100</v>
      </c>
      <c r="AE144">
        <v>100</v>
      </c>
      <c r="AF144">
        <v>100</v>
      </c>
      <c r="AG144">
        <v>100</v>
      </c>
      <c r="AH144">
        <v>100</v>
      </c>
      <c r="AI144">
        <v>100</v>
      </c>
      <c r="AJ144">
        <v>100</v>
      </c>
      <c r="AK144">
        <v>100</v>
      </c>
      <c r="AL144">
        <v>100</v>
      </c>
      <c r="AM144">
        <v>100</v>
      </c>
      <c r="AN144">
        <v>100</v>
      </c>
      <c r="AO144">
        <v>100</v>
      </c>
      <c r="AP144">
        <v>100</v>
      </c>
      <c r="AQ144">
        <v>100</v>
      </c>
      <c r="AR144">
        <v>100</v>
      </c>
      <c r="AS144">
        <v>100</v>
      </c>
      <c r="AT144">
        <v>100</v>
      </c>
      <c r="AU144">
        <v>100</v>
      </c>
      <c r="AV144">
        <v>100</v>
      </c>
      <c r="AW144">
        <v>100</v>
      </c>
      <c r="AX144">
        <v>100</v>
      </c>
      <c r="AY144">
        <v>100</v>
      </c>
      <c r="AZ144">
        <v>100</v>
      </c>
      <c r="BA144">
        <v>100</v>
      </c>
      <c r="BB144">
        <v>100</v>
      </c>
      <c r="BC144">
        <v>100</v>
      </c>
      <c r="BD144">
        <v>100</v>
      </c>
      <c r="BE144">
        <v>100</v>
      </c>
      <c r="BF144">
        <v>100</v>
      </c>
      <c r="BG144">
        <v>100</v>
      </c>
      <c r="BH144">
        <v>100</v>
      </c>
      <c r="BI144">
        <v>100</v>
      </c>
      <c r="BJ144">
        <v>100</v>
      </c>
      <c r="BK144">
        <v>100</v>
      </c>
    </row>
    <row r="145" spans="1:63" x14ac:dyDescent="0.25">
      <c r="A145" s="3" t="s">
        <v>124</v>
      </c>
      <c r="B145">
        <v>100</v>
      </c>
      <c r="C145">
        <v>100</v>
      </c>
      <c r="D145">
        <v>100</v>
      </c>
      <c r="E145">
        <v>100</v>
      </c>
      <c r="F145">
        <v>100</v>
      </c>
      <c r="G145">
        <v>100</v>
      </c>
      <c r="H145">
        <v>100</v>
      </c>
      <c r="I145">
        <v>100</v>
      </c>
      <c r="J145">
        <v>100</v>
      </c>
      <c r="K145">
        <v>100</v>
      </c>
      <c r="L145">
        <v>100</v>
      </c>
      <c r="M145">
        <v>100</v>
      </c>
      <c r="N145">
        <v>100</v>
      </c>
      <c r="O145">
        <v>100</v>
      </c>
      <c r="P145">
        <v>100</v>
      </c>
      <c r="Q145">
        <v>100</v>
      </c>
      <c r="R145">
        <v>100</v>
      </c>
      <c r="S145">
        <v>100</v>
      </c>
      <c r="T145">
        <v>100</v>
      </c>
      <c r="U145">
        <v>100</v>
      </c>
      <c r="V145">
        <v>100</v>
      </c>
      <c r="W145">
        <v>100</v>
      </c>
      <c r="X145">
        <v>100</v>
      </c>
      <c r="Y145">
        <v>100</v>
      </c>
      <c r="Z145">
        <v>100</v>
      </c>
      <c r="AA145">
        <v>100</v>
      </c>
      <c r="AB145">
        <v>100</v>
      </c>
      <c r="AC145">
        <v>100</v>
      </c>
      <c r="AD145">
        <v>100</v>
      </c>
      <c r="AE145">
        <v>100</v>
      </c>
      <c r="AF145">
        <v>100</v>
      </c>
      <c r="AG145">
        <v>100</v>
      </c>
      <c r="AH145">
        <v>100</v>
      </c>
      <c r="AI145">
        <v>100</v>
      </c>
      <c r="AJ145">
        <v>100</v>
      </c>
      <c r="AK145">
        <v>100</v>
      </c>
      <c r="AL145">
        <v>100</v>
      </c>
      <c r="AM145">
        <v>100</v>
      </c>
      <c r="AN145">
        <v>100</v>
      </c>
      <c r="AO145">
        <v>100</v>
      </c>
      <c r="AP145">
        <v>100</v>
      </c>
      <c r="AQ145">
        <v>100</v>
      </c>
      <c r="AR145">
        <v>100</v>
      </c>
      <c r="AS145">
        <v>100</v>
      </c>
      <c r="AT145">
        <v>100</v>
      </c>
      <c r="AU145">
        <v>100</v>
      </c>
      <c r="AV145">
        <v>100</v>
      </c>
      <c r="AW145">
        <v>100</v>
      </c>
      <c r="AX145">
        <v>100</v>
      </c>
      <c r="AY145">
        <v>100</v>
      </c>
      <c r="AZ145">
        <v>100</v>
      </c>
      <c r="BA145">
        <v>100</v>
      </c>
      <c r="BB145">
        <v>100</v>
      </c>
      <c r="BC145">
        <v>100</v>
      </c>
      <c r="BD145">
        <v>100</v>
      </c>
      <c r="BE145">
        <v>100</v>
      </c>
      <c r="BF145">
        <v>100</v>
      </c>
      <c r="BG145">
        <v>100</v>
      </c>
      <c r="BH145">
        <v>100</v>
      </c>
      <c r="BI145">
        <v>100</v>
      </c>
      <c r="BJ145">
        <v>100</v>
      </c>
      <c r="BK145">
        <v>100</v>
      </c>
    </row>
    <row r="146" spans="1:63" x14ac:dyDescent="0.25">
      <c r="A146" s="2" t="s">
        <v>148</v>
      </c>
      <c r="B146">
        <v>100</v>
      </c>
      <c r="C146">
        <v>100</v>
      </c>
      <c r="D146">
        <v>100</v>
      </c>
      <c r="E146">
        <v>100</v>
      </c>
      <c r="F146">
        <v>100</v>
      </c>
      <c r="G146">
        <v>100</v>
      </c>
      <c r="H146">
        <v>100</v>
      </c>
      <c r="I146">
        <v>100</v>
      </c>
      <c r="J146">
        <v>100</v>
      </c>
      <c r="K146">
        <v>100</v>
      </c>
      <c r="L146">
        <v>100</v>
      </c>
      <c r="M146">
        <v>100</v>
      </c>
      <c r="N146">
        <v>100</v>
      </c>
      <c r="O146">
        <v>100</v>
      </c>
      <c r="P146">
        <v>100</v>
      </c>
      <c r="Q146">
        <v>100</v>
      </c>
      <c r="R146">
        <v>100</v>
      </c>
      <c r="S146">
        <v>100</v>
      </c>
      <c r="T146">
        <v>100</v>
      </c>
      <c r="U146">
        <v>100</v>
      </c>
      <c r="V146">
        <v>100</v>
      </c>
      <c r="W146">
        <v>100</v>
      </c>
      <c r="X146">
        <v>100</v>
      </c>
      <c r="Y146">
        <v>100</v>
      </c>
      <c r="Z146">
        <v>100</v>
      </c>
      <c r="AA146">
        <v>100</v>
      </c>
      <c r="AB146">
        <v>100</v>
      </c>
      <c r="AC146">
        <v>100</v>
      </c>
      <c r="AD146">
        <v>100</v>
      </c>
      <c r="AE146">
        <v>100</v>
      </c>
      <c r="AF146">
        <v>100</v>
      </c>
      <c r="AG146">
        <v>100</v>
      </c>
      <c r="AH146">
        <v>100</v>
      </c>
      <c r="AI146">
        <v>100</v>
      </c>
      <c r="AJ146">
        <v>100</v>
      </c>
      <c r="AK146">
        <v>100</v>
      </c>
      <c r="AL146">
        <v>100</v>
      </c>
      <c r="AM146">
        <v>100</v>
      </c>
      <c r="AN146">
        <v>100</v>
      </c>
      <c r="AO146">
        <v>100</v>
      </c>
      <c r="AP146">
        <v>100</v>
      </c>
      <c r="AQ146">
        <v>100</v>
      </c>
      <c r="AR146">
        <v>100</v>
      </c>
      <c r="AS146">
        <v>100</v>
      </c>
      <c r="AT146">
        <v>100</v>
      </c>
      <c r="AU146">
        <v>100</v>
      </c>
      <c r="AV146">
        <v>100</v>
      </c>
      <c r="AW146">
        <v>100</v>
      </c>
      <c r="AX146">
        <v>100</v>
      </c>
      <c r="AY146">
        <v>100</v>
      </c>
      <c r="AZ146">
        <v>100</v>
      </c>
      <c r="BA146">
        <v>100</v>
      </c>
      <c r="BB146">
        <v>100</v>
      </c>
      <c r="BC146">
        <v>100</v>
      </c>
      <c r="BD146">
        <v>100</v>
      </c>
      <c r="BE146">
        <v>100</v>
      </c>
      <c r="BF146">
        <v>100</v>
      </c>
      <c r="BG146">
        <v>100</v>
      </c>
      <c r="BH146">
        <v>100</v>
      </c>
      <c r="BI146">
        <v>100</v>
      </c>
      <c r="BJ146">
        <v>100</v>
      </c>
      <c r="BK146">
        <v>100</v>
      </c>
    </row>
    <row r="147" spans="1:63" x14ac:dyDescent="0.25">
      <c r="A147" s="3" t="s">
        <v>165</v>
      </c>
      <c r="B147">
        <v>100</v>
      </c>
      <c r="C147">
        <v>100</v>
      </c>
      <c r="D147">
        <v>100</v>
      </c>
      <c r="E147">
        <v>100</v>
      </c>
      <c r="F147">
        <v>100</v>
      </c>
      <c r="G147">
        <v>100</v>
      </c>
      <c r="H147">
        <v>100</v>
      </c>
      <c r="I147">
        <v>100</v>
      </c>
      <c r="J147">
        <v>100</v>
      </c>
      <c r="K147">
        <v>100</v>
      </c>
      <c r="L147">
        <v>100</v>
      </c>
      <c r="M147">
        <v>100</v>
      </c>
      <c r="N147">
        <v>100</v>
      </c>
      <c r="O147">
        <v>100</v>
      </c>
      <c r="P147">
        <v>100</v>
      </c>
      <c r="Q147">
        <v>100</v>
      </c>
      <c r="R147">
        <v>100</v>
      </c>
      <c r="S147">
        <v>100</v>
      </c>
      <c r="T147">
        <v>100</v>
      </c>
      <c r="U147">
        <v>100</v>
      </c>
      <c r="V147">
        <v>100</v>
      </c>
      <c r="W147">
        <v>100</v>
      </c>
      <c r="X147">
        <v>100</v>
      </c>
      <c r="Y147">
        <v>100</v>
      </c>
      <c r="Z147">
        <v>100</v>
      </c>
      <c r="AA147">
        <v>100</v>
      </c>
      <c r="AB147">
        <v>100</v>
      </c>
      <c r="AC147">
        <v>100</v>
      </c>
      <c r="AD147">
        <v>100</v>
      </c>
      <c r="AE147">
        <v>100</v>
      </c>
      <c r="AF147">
        <v>100</v>
      </c>
      <c r="AG147">
        <v>100</v>
      </c>
      <c r="AH147">
        <v>100</v>
      </c>
      <c r="AI147">
        <v>100</v>
      </c>
      <c r="AJ147">
        <v>100</v>
      </c>
      <c r="AK147">
        <v>100</v>
      </c>
      <c r="AL147">
        <v>100</v>
      </c>
      <c r="AM147">
        <v>100</v>
      </c>
      <c r="AN147">
        <v>100</v>
      </c>
      <c r="AO147">
        <v>100</v>
      </c>
      <c r="AP147">
        <v>100</v>
      </c>
      <c r="AQ147">
        <v>100</v>
      </c>
      <c r="AR147">
        <v>100</v>
      </c>
      <c r="AS147">
        <v>100</v>
      </c>
      <c r="AT147">
        <v>100</v>
      </c>
      <c r="AU147">
        <v>100</v>
      </c>
      <c r="AV147">
        <v>100</v>
      </c>
      <c r="AW147">
        <v>100</v>
      </c>
      <c r="AX147">
        <v>100</v>
      </c>
      <c r="AY147">
        <v>100</v>
      </c>
      <c r="AZ147">
        <v>100</v>
      </c>
      <c r="BA147">
        <v>100</v>
      </c>
      <c r="BB147">
        <v>100</v>
      </c>
      <c r="BC147">
        <v>100</v>
      </c>
      <c r="BD147">
        <v>100</v>
      </c>
      <c r="BE147">
        <v>100</v>
      </c>
      <c r="BF147">
        <v>100</v>
      </c>
      <c r="BG147">
        <v>100</v>
      </c>
      <c r="BH147">
        <v>100</v>
      </c>
      <c r="BI147">
        <v>100</v>
      </c>
      <c r="BJ147">
        <v>100</v>
      </c>
      <c r="BK147">
        <v>100</v>
      </c>
    </row>
    <row r="148" spans="1:63" x14ac:dyDescent="0.25">
      <c r="A148" s="2" t="s">
        <v>154</v>
      </c>
      <c r="B148">
        <v>100</v>
      </c>
      <c r="C148">
        <v>100</v>
      </c>
      <c r="D148">
        <v>100</v>
      </c>
      <c r="E148">
        <v>100</v>
      </c>
      <c r="F148">
        <v>100</v>
      </c>
      <c r="G148">
        <v>100</v>
      </c>
      <c r="H148">
        <v>100</v>
      </c>
      <c r="I148">
        <v>100</v>
      </c>
      <c r="J148">
        <v>100</v>
      </c>
      <c r="K148">
        <v>100</v>
      </c>
      <c r="L148">
        <v>100</v>
      </c>
      <c r="M148">
        <v>100</v>
      </c>
      <c r="N148">
        <v>100</v>
      </c>
      <c r="O148">
        <v>100</v>
      </c>
      <c r="P148">
        <v>100</v>
      </c>
      <c r="Q148">
        <v>100</v>
      </c>
      <c r="R148">
        <v>100</v>
      </c>
      <c r="S148">
        <v>100</v>
      </c>
      <c r="T148">
        <v>100</v>
      </c>
      <c r="U148">
        <v>100</v>
      </c>
      <c r="V148">
        <v>100</v>
      </c>
      <c r="W148">
        <v>100</v>
      </c>
      <c r="X148">
        <v>100</v>
      </c>
      <c r="Y148">
        <v>100</v>
      </c>
      <c r="Z148">
        <v>100</v>
      </c>
      <c r="AA148">
        <v>100</v>
      </c>
      <c r="AB148">
        <v>100</v>
      </c>
      <c r="AC148">
        <v>100</v>
      </c>
      <c r="AD148">
        <v>100</v>
      </c>
      <c r="AE148">
        <v>100</v>
      </c>
      <c r="AF148">
        <v>100</v>
      </c>
      <c r="AG148">
        <v>100</v>
      </c>
      <c r="AH148">
        <v>100</v>
      </c>
      <c r="AI148">
        <v>100</v>
      </c>
      <c r="AJ148">
        <v>100</v>
      </c>
      <c r="AK148">
        <v>100</v>
      </c>
      <c r="AL148">
        <v>100</v>
      </c>
      <c r="AM148">
        <v>100</v>
      </c>
      <c r="AN148">
        <v>100</v>
      </c>
      <c r="AO148">
        <v>100</v>
      </c>
      <c r="AP148">
        <v>100</v>
      </c>
      <c r="AQ148">
        <v>100</v>
      </c>
      <c r="AR148">
        <v>100</v>
      </c>
      <c r="AS148">
        <v>100</v>
      </c>
      <c r="AT148">
        <v>100</v>
      </c>
      <c r="AU148">
        <v>100</v>
      </c>
      <c r="AV148">
        <v>100</v>
      </c>
      <c r="AW148">
        <v>100</v>
      </c>
      <c r="AX148">
        <v>100</v>
      </c>
      <c r="AY148">
        <v>100</v>
      </c>
      <c r="AZ148">
        <v>100</v>
      </c>
      <c r="BA148">
        <v>100</v>
      </c>
      <c r="BB148">
        <v>100</v>
      </c>
      <c r="BC148">
        <v>100</v>
      </c>
      <c r="BD148">
        <v>100</v>
      </c>
      <c r="BE148">
        <v>100</v>
      </c>
      <c r="BF148">
        <v>100</v>
      </c>
      <c r="BG148">
        <v>100</v>
      </c>
      <c r="BH148">
        <v>100</v>
      </c>
      <c r="BI148">
        <v>100</v>
      </c>
      <c r="BJ148">
        <v>100</v>
      </c>
      <c r="BK148">
        <v>100</v>
      </c>
    </row>
    <row r="149" spans="1:63" x14ac:dyDescent="0.25">
      <c r="A149" s="3" t="s">
        <v>175</v>
      </c>
      <c r="B149">
        <v>100</v>
      </c>
      <c r="C149">
        <v>100</v>
      </c>
      <c r="D149">
        <v>100</v>
      </c>
      <c r="E149">
        <v>100</v>
      </c>
      <c r="F149">
        <v>100</v>
      </c>
      <c r="G149">
        <v>100</v>
      </c>
      <c r="H149">
        <v>100</v>
      </c>
      <c r="I149">
        <v>100</v>
      </c>
      <c r="J149">
        <v>100</v>
      </c>
      <c r="K149">
        <v>100</v>
      </c>
      <c r="L149">
        <v>100</v>
      </c>
      <c r="M149">
        <v>100</v>
      </c>
      <c r="N149">
        <v>100</v>
      </c>
      <c r="O149">
        <v>100</v>
      </c>
      <c r="P149">
        <v>100</v>
      </c>
      <c r="Q149">
        <v>100</v>
      </c>
      <c r="R149">
        <v>100</v>
      </c>
      <c r="S149">
        <v>100</v>
      </c>
      <c r="T149">
        <v>100</v>
      </c>
      <c r="U149">
        <v>100</v>
      </c>
      <c r="V149">
        <v>100</v>
      </c>
      <c r="W149">
        <v>100</v>
      </c>
      <c r="X149">
        <v>100</v>
      </c>
      <c r="Y149">
        <v>100</v>
      </c>
      <c r="Z149">
        <v>100</v>
      </c>
      <c r="AA149">
        <v>100</v>
      </c>
      <c r="AB149">
        <v>100</v>
      </c>
      <c r="AC149">
        <v>100</v>
      </c>
      <c r="AD149">
        <v>100</v>
      </c>
      <c r="AE149">
        <v>100</v>
      </c>
      <c r="AF149">
        <v>100</v>
      </c>
      <c r="AG149">
        <v>100</v>
      </c>
      <c r="AH149">
        <v>100</v>
      </c>
      <c r="AI149">
        <v>100</v>
      </c>
      <c r="AJ149">
        <v>100</v>
      </c>
      <c r="AK149">
        <v>100</v>
      </c>
      <c r="AL149">
        <v>100</v>
      </c>
      <c r="AM149">
        <v>100</v>
      </c>
      <c r="AN149">
        <v>100</v>
      </c>
      <c r="AO149">
        <v>100</v>
      </c>
      <c r="AP149">
        <v>100</v>
      </c>
      <c r="AQ149">
        <v>100</v>
      </c>
      <c r="AR149">
        <v>100</v>
      </c>
      <c r="AS149">
        <v>100</v>
      </c>
      <c r="AT149">
        <v>100</v>
      </c>
      <c r="AU149">
        <v>100</v>
      </c>
      <c r="AV149">
        <v>100</v>
      </c>
      <c r="AW149">
        <v>100</v>
      </c>
      <c r="AX149">
        <v>100</v>
      </c>
      <c r="AY149">
        <v>100</v>
      </c>
      <c r="AZ149">
        <v>100</v>
      </c>
      <c r="BA149">
        <v>100</v>
      </c>
      <c r="BB149">
        <v>100</v>
      </c>
      <c r="BC149">
        <v>100</v>
      </c>
      <c r="BD149">
        <v>100</v>
      </c>
      <c r="BE149">
        <v>100</v>
      </c>
      <c r="BF149">
        <v>100</v>
      </c>
      <c r="BG149">
        <v>100</v>
      </c>
      <c r="BH149">
        <v>100</v>
      </c>
      <c r="BI149">
        <v>100</v>
      </c>
      <c r="BJ149">
        <v>100</v>
      </c>
      <c r="BK149">
        <v>100</v>
      </c>
    </row>
    <row r="150" spans="1:63" x14ac:dyDescent="0.25">
      <c r="A150" s="2" t="s">
        <v>187</v>
      </c>
      <c r="B150">
        <v>100</v>
      </c>
      <c r="C150">
        <v>100</v>
      </c>
      <c r="D150">
        <v>100</v>
      </c>
      <c r="E150">
        <v>100</v>
      </c>
      <c r="F150">
        <v>100</v>
      </c>
      <c r="G150">
        <v>100</v>
      </c>
      <c r="H150">
        <v>100</v>
      </c>
      <c r="I150">
        <v>100</v>
      </c>
      <c r="J150">
        <v>100</v>
      </c>
      <c r="K150">
        <v>100</v>
      </c>
      <c r="L150">
        <v>100</v>
      </c>
      <c r="M150">
        <v>100</v>
      </c>
      <c r="N150">
        <v>100</v>
      </c>
      <c r="O150">
        <v>100</v>
      </c>
      <c r="P150">
        <v>100</v>
      </c>
      <c r="Q150">
        <v>100</v>
      </c>
      <c r="R150">
        <v>100</v>
      </c>
      <c r="S150">
        <v>100</v>
      </c>
      <c r="T150">
        <v>100</v>
      </c>
      <c r="U150">
        <v>100</v>
      </c>
      <c r="V150">
        <v>100</v>
      </c>
      <c r="W150">
        <v>100</v>
      </c>
      <c r="X150">
        <v>100</v>
      </c>
      <c r="Y150">
        <v>100</v>
      </c>
      <c r="Z150">
        <v>100</v>
      </c>
      <c r="AA150">
        <v>100</v>
      </c>
      <c r="AB150">
        <v>100</v>
      </c>
      <c r="AC150">
        <v>100</v>
      </c>
      <c r="AD150">
        <v>100</v>
      </c>
      <c r="AE150">
        <v>100</v>
      </c>
      <c r="AF150">
        <v>100</v>
      </c>
      <c r="AG150">
        <v>100</v>
      </c>
      <c r="AH150">
        <v>100</v>
      </c>
      <c r="AI150">
        <v>100</v>
      </c>
      <c r="AJ150">
        <v>100</v>
      </c>
      <c r="AK150">
        <v>100</v>
      </c>
      <c r="AL150">
        <v>100</v>
      </c>
      <c r="AM150">
        <v>100</v>
      </c>
      <c r="AN150">
        <v>100</v>
      </c>
      <c r="AO150">
        <v>100</v>
      </c>
      <c r="AP150">
        <v>100</v>
      </c>
      <c r="AQ150">
        <v>100</v>
      </c>
      <c r="AR150">
        <v>100</v>
      </c>
      <c r="AS150">
        <v>100</v>
      </c>
      <c r="AT150">
        <v>100</v>
      </c>
      <c r="AU150">
        <v>100</v>
      </c>
      <c r="AV150">
        <v>100</v>
      </c>
      <c r="AW150">
        <v>100</v>
      </c>
      <c r="AX150">
        <v>100</v>
      </c>
      <c r="AY150">
        <v>100</v>
      </c>
      <c r="AZ150">
        <v>100</v>
      </c>
      <c r="BA150">
        <v>100</v>
      </c>
      <c r="BB150">
        <v>100</v>
      </c>
      <c r="BC150">
        <v>100</v>
      </c>
      <c r="BD150">
        <v>100</v>
      </c>
      <c r="BE150">
        <v>100</v>
      </c>
      <c r="BF150">
        <v>100</v>
      </c>
      <c r="BG150">
        <v>100</v>
      </c>
      <c r="BH150">
        <v>100</v>
      </c>
      <c r="BI150">
        <v>100</v>
      </c>
      <c r="BJ150">
        <v>100</v>
      </c>
      <c r="BK150">
        <v>100</v>
      </c>
    </row>
    <row r="151" spans="1:63" x14ac:dyDescent="0.25">
      <c r="A151" s="3" t="s">
        <v>164</v>
      </c>
      <c r="B151">
        <v>100</v>
      </c>
      <c r="C151">
        <v>100</v>
      </c>
      <c r="D151">
        <v>100</v>
      </c>
      <c r="E151">
        <v>100</v>
      </c>
      <c r="F151">
        <v>100</v>
      </c>
      <c r="G151">
        <v>100</v>
      </c>
      <c r="H151">
        <v>100</v>
      </c>
      <c r="I151">
        <v>100</v>
      </c>
      <c r="J151">
        <v>100</v>
      </c>
      <c r="K151">
        <v>100</v>
      </c>
      <c r="L151">
        <v>100</v>
      </c>
      <c r="M151">
        <v>100</v>
      </c>
      <c r="N151">
        <v>100</v>
      </c>
      <c r="O151">
        <v>100</v>
      </c>
      <c r="P151">
        <v>100</v>
      </c>
      <c r="Q151">
        <v>100</v>
      </c>
      <c r="R151">
        <v>100</v>
      </c>
      <c r="S151">
        <v>100</v>
      </c>
      <c r="T151">
        <v>100</v>
      </c>
      <c r="U151">
        <v>100</v>
      </c>
      <c r="V151">
        <v>100</v>
      </c>
      <c r="W151">
        <v>100</v>
      </c>
      <c r="X151">
        <v>100</v>
      </c>
      <c r="Y151">
        <v>100</v>
      </c>
      <c r="Z151">
        <v>100</v>
      </c>
      <c r="AA151">
        <v>100</v>
      </c>
      <c r="AB151">
        <v>100</v>
      </c>
      <c r="AC151">
        <v>100</v>
      </c>
      <c r="AD151">
        <v>100</v>
      </c>
      <c r="AE151">
        <v>100</v>
      </c>
      <c r="AF151">
        <v>100</v>
      </c>
      <c r="AG151">
        <v>100</v>
      </c>
      <c r="AH151">
        <v>100</v>
      </c>
      <c r="AI151">
        <v>100</v>
      </c>
      <c r="AJ151">
        <v>100</v>
      </c>
      <c r="AK151">
        <v>100</v>
      </c>
      <c r="AL151">
        <v>100</v>
      </c>
      <c r="AM151">
        <v>100</v>
      </c>
      <c r="AN151">
        <v>100</v>
      </c>
      <c r="AO151">
        <v>100</v>
      </c>
      <c r="AP151">
        <v>100</v>
      </c>
      <c r="AQ151">
        <v>100</v>
      </c>
      <c r="AR151">
        <v>100</v>
      </c>
      <c r="AS151">
        <v>100</v>
      </c>
      <c r="AT151">
        <v>100</v>
      </c>
      <c r="AU151">
        <v>100</v>
      </c>
      <c r="AV151">
        <v>100</v>
      </c>
      <c r="AW151">
        <v>100</v>
      </c>
      <c r="AX151">
        <v>100</v>
      </c>
      <c r="AY151">
        <v>100</v>
      </c>
      <c r="AZ151">
        <v>100</v>
      </c>
      <c r="BA151">
        <v>100</v>
      </c>
      <c r="BB151">
        <v>100</v>
      </c>
      <c r="BC151">
        <v>100</v>
      </c>
      <c r="BD151">
        <v>100</v>
      </c>
      <c r="BE151">
        <v>100</v>
      </c>
      <c r="BF151">
        <v>100</v>
      </c>
      <c r="BG151">
        <v>100</v>
      </c>
      <c r="BH151">
        <v>100</v>
      </c>
      <c r="BI151">
        <v>100</v>
      </c>
      <c r="BJ151">
        <v>100</v>
      </c>
      <c r="BK151">
        <v>100</v>
      </c>
    </row>
    <row r="152" spans="1:63" x14ac:dyDescent="0.25">
      <c r="A152" s="2" t="s">
        <v>178</v>
      </c>
      <c r="B152">
        <v>100</v>
      </c>
      <c r="C152">
        <v>100</v>
      </c>
      <c r="D152">
        <v>100</v>
      </c>
      <c r="E152">
        <v>100</v>
      </c>
      <c r="F152">
        <v>100</v>
      </c>
      <c r="G152">
        <v>100</v>
      </c>
      <c r="H152">
        <v>100</v>
      </c>
      <c r="I152">
        <v>100</v>
      </c>
      <c r="J152">
        <v>100</v>
      </c>
      <c r="K152">
        <v>100</v>
      </c>
      <c r="L152">
        <v>100</v>
      </c>
      <c r="M152">
        <v>100</v>
      </c>
      <c r="N152">
        <v>100</v>
      </c>
      <c r="O152">
        <v>100</v>
      </c>
      <c r="P152">
        <v>100</v>
      </c>
      <c r="Q152">
        <v>100</v>
      </c>
      <c r="R152">
        <v>100</v>
      </c>
      <c r="S152">
        <v>100</v>
      </c>
      <c r="T152">
        <v>100</v>
      </c>
      <c r="U152">
        <v>100</v>
      </c>
      <c r="V152">
        <v>100</v>
      </c>
      <c r="W152">
        <v>100</v>
      </c>
      <c r="X152">
        <v>100</v>
      </c>
      <c r="Y152">
        <v>100</v>
      </c>
      <c r="Z152">
        <v>100</v>
      </c>
      <c r="AA152">
        <v>100</v>
      </c>
      <c r="AB152">
        <v>100</v>
      </c>
      <c r="AC152">
        <v>100</v>
      </c>
      <c r="AD152">
        <v>100</v>
      </c>
      <c r="AE152">
        <v>100</v>
      </c>
      <c r="AF152">
        <v>100</v>
      </c>
      <c r="AG152">
        <v>100</v>
      </c>
      <c r="AH152">
        <v>100</v>
      </c>
      <c r="AI152">
        <v>100</v>
      </c>
      <c r="AJ152">
        <v>100</v>
      </c>
      <c r="AK152">
        <v>100</v>
      </c>
      <c r="AL152">
        <v>100</v>
      </c>
      <c r="AM152">
        <v>100</v>
      </c>
      <c r="AN152">
        <v>100</v>
      </c>
      <c r="AO152">
        <v>100</v>
      </c>
      <c r="AP152">
        <v>100</v>
      </c>
      <c r="AQ152">
        <v>100</v>
      </c>
      <c r="AR152">
        <v>100</v>
      </c>
      <c r="AS152">
        <v>100</v>
      </c>
      <c r="AT152">
        <v>100</v>
      </c>
      <c r="AU152">
        <v>100</v>
      </c>
      <c r="AV152">
        <v>100</v>
      </c>
      <c r="AW152">
        <v>100</v>
      </c>
      <c r="AX152">
        <v>100</v>
      </c>
      <c r="AY152">
        <v>100</v>
      </c>
      <c r="AZ152">
        <v>100</v>
      </c>
      <c r="BA152">
        <v>100</v>
      </c>
      <c r="BB152">
        <v>100</v>
      </c>
      <c r="BC152">
        <v>100</v>
      </c>
      <c r="BD152">
        <v>100</v>
      </c>
      <c r="BE152">
        <v>100</v>
      </c>
      <c r="BF152">
        <v>100</v>
      </c>
      <c r="BG152">
        <v>100</v>
      </c>
      <c r="BH152">
        <v>100</v>
      </c>
      <c r="BI152">
        <v>100</v>
      </c>
      <c r="BJ152">
        <v>100</v>
      </c>
      <c r="BK152">
        <v>100</v>
      </c>
    </row>
    <row r="153" spans="1:63" x14ac:dyDescent="0.25">
      <c r="A153" s="3" t="s">
        <v>120</v>
      </c>
      <c r="B153">
        <v>100</v>
      </c>
      <c r="C153">
        <v>100</v>
      </c>
      <c r="D153">
        <v>100</v>
      </c>
      <c r="E153">
        <v>100</v>
      </c>
      <c r="F153">
        <v>100</v>
      </c>
      <c r="G153">
        <v>100</v>
      </c>
      <c r="H153">
        <v>100</v>
      </c>
      <c r="I153">
        <v>100</v>
      </c>
      <c r="J153">
        <v>100</v>
      </c>
      <c r="K153">
        <v>100</v>
      </c>
      <c r="L153">
        <v>100</v>
      </c>
      <c r="M153">
        <v>100</v>
      </c>
      <c r="N153">
        <v>100</v>
      </c>
      <c r="O153">
        <v>100</v>
      </c>
      <c r="P153">
        <v>100</v>
      </c>
      <c r="Q153">
        <v>100</v>
      </c>
      <c r="R153">
        <v>100</v>
      </c>
      <c r="S153">
        <v>100</v>
      </c>
      <c r="T153">
        <v>100</v>
      </c>
      <c r="U153">
        <v>100</v>
      </c>
      <c r="V153">
        <v>100</v>
      </c>
      <c r="W153">
        <v>100</v>
      </c>
      <c r="X153">
        <v>100</v>
      </c>
      <c r="Y153">
        <v>100</v>
      </c>
      <c r="Z153">
        <v>100</v>
      </c>
      <c r="AA153">
        <v>100</v>
      </c>
      <c r="AB153">
        <v>100</v>
      </c>
      <c r="AC153">
        <v>100</v>
      </c>
      <c r="AD153">
        <v>100</v>
      </c>
      <c r="AE153">
        <v>100</v>
      </c>
      <c r="AF153">
        <v>100</v>
      </c>
      <c r="AG153">
        <v>100</v>
      </c>
      <c r="AH153">
        <v>100</v>
      </c>
      <c r="AI153">
        <v>100</v>
      </c>
      <c r="AJ153">
        <v>100</v>
      </c>
      <c r="AK153">
        <v>100</v>
      </c>
      <c r="AL153">
        <v>100</v>
      </c>
      <c r="AM153">
        <v>100</v>
      </c>
      <c r="AN153">
        <v>100</v>
      </c>
      <c r="AO153">
        <v>100</v>
      </c>
      <c r="AP153">
        <v>100</v>
      </c>
      <c r="AQ153">
        <v>100</v>
      </c>
      <c r="AR153">
        <v>100</v>
      </c>
      <c r="AS153">
        <v>100</v>
      </c>
      <c r="AT153">
        <v>100</v>
      </c>
      <c r="AU153">
        <v>100</v>
      </c>
      <c r="AV153">
        <v>100</v>
      </c>
      <c r="AW153">
        <v>100</v>
      </c>
      <c r="AX153">
        <v>100</v>
      </c>
      <c r="AY153">
        <v>100</v>
      </c>
      <c r="AZ153">
        <v>100</v>
      </c>
      <c r="BA153">
        <v>100</v>
      </c>
      <c r="BB153">
        <v>100</v>
      </c>
      <c r="BC153">
        <v>100</v>
      </c>
      <c r="BD153">
        <v>100</v>
      </c>
      <c r="BE153">
        <v>100</v>
      </c>
      <c r="BF153">
        <v>100</v>
      </c>
      <c r="BG153">
        <v>100</v>
      </c>
      <c r="BH153">
        <v>100</v>
      </c>
      <c r="BI153">
        <v>100</v>
      </c>
      <c r="BJ153">
        <v>100</v>
      </c>
      <c r="BK153">
        <v>100</v>
      </c>
    </row>
  </sheetData>
  <dataValidations count="1">
    <dataValidation allowBlank="1" showDropDown="1" showInputMessage="1" showErrorMessage="1" sqref="A1" xr:uid="{887504A6-E554-422D-8E72-5D637327301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vizsgered_20250324_1101</vt:lpstr>
      <vt:lpstr>Munka1</vt:lpstr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Hancz András</cp:lastModifiedBy>
  <dcterms:created xsi:type="dcterms:W3CDTF">2025-03-24T10:10:30Z</dcterms:created>
  <dcterms:modified xsi:type="dcterms:W3CDTF">2025-03-25T09:57:19Z</dcterms:modified>
</cp:coreProperties>
</file>